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事務局\21_経理課\★3田中\044_委託関係\R8\6 臨床検査(保健科学東日本)\１　施行\"/>
    </mc:Choice>
  </mc:AlternateContent>
  <xr:revisionPtr revIDLastSave="0" documentId="13_ncr:1_{2840AA83-FE1F-4331-9342-D0A7142E6A73}" xr6:coauthVersionLast="47" xr6:coauthVersionMax="47" xr10:uidLastSave="{00000000-0000-0000-0000-000000000000}"/>
  <bookViews>
    <workbookView xWindow="-120" yWindow="-120" windowWidth="20730" windowHeight="11040" tabRatio="847" xr2:uid="{00000000-000D-0000-FFFF-FFFF00000000}"/>
  </bookViews>
  <sheets>
    <sheet name="入札書(様式2) " sheetId="40" r:id="rId1"/>
  </sheets>
  <externalReferences>
    <externalReference r:id="rId2"/>
  </externalReferences>
  <definedNames>
    <definedName name="__shared_6_0_0">"[.A1]*0.7"</definedName>
    <definedName name="\C" localSheetId="0">#REF!</definedName>
    <definedName name="\C">#REF!</definedName>
    <definedName name="\E" localSheetId="0">#REF!</definedName>
    <definedName name="\E">#REF!</definedName>
    <definedName name="\H" localSheetId="0">#REF!</definedName>
    <definedName name="\H">#REF!</definedName>
    <definedName name="\M" localSheetId="0">#REF!</definedName>
    <definedName name="\M">#REF!</definedName>
    <definedName name="\N" localSheetId="0">#REF!</definedName>
    <definedName name="\N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xlnm.Print_Area" localSheetId="0">'入札書(様式2) '!$A$1:$G$206</definedName>
    <definedName name="_xlnm.Print_Area">#REF!</definedName>
    <definedName name="_xlnm.Print_Titles" localSheetId="0">'入札書(様式2) '!$7:$7</definedName>
    <definedName name="収支総括表">[1]収入比較!$A$1:$K$36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6" i="40" l="1"/>
  <c r="F195" i="40"/>
  <c r="F194" i="40"/>
  <c r="F193" i="40"/>
  <c r="F192" i="40"/>
  <c r="F191" i="40"/>
  <c r="F190" i="40"/>
  <c r="F189" i="40"/>
  <c r="F188" i="40"/>
  <c r="F187" i="40"/>
  <c r="F186" i="40"/>
  <c r="F185" i="40"/>
  <c r="F184" i="40"/>
  <c r="F183" i="40"/>
  <c r="F182" i="40"/>
  <c r="F181" i="40"/>
  <c r="F180" i="40"/>
  <c r="F179" i="40"/>
  <c r="F178" i="40"/>
  <c r="F177" i="40"/>
  <c r="F176" i="40"/>
  <c r="F175" i="40"/>
  <c r="F174" i="40"/>
  <c r="F173" i="40"/>
  <c r="F172" i="40"/>
  <c r="F171" i="40"/>
  <c r="F170" i="40"/>
  <c r="F169" i="40"/>
  <c r="F168" i="40"/>
  <c r="F167" i="40"/>
  <c r="F166" i="40"/>
  <c r="F165" i="40"/>
  <c r="F164" i="40"/>
  <c r="F163" i="40"/>
  <c r="F162" i="40"/>
  <c r="F161" i="40"/>
  <c r="F160" i="40"/>
  <c r="F159" i="40"/>
  <c r="F158" i="40"/>
  <c r="F157" i="40"/>
  <c r="F156" i="40"/>
  <c r="F155" i="40"/>
  <c r="F154" i="40"/>
  <c r="F153" i="40"/>
  <c r="F152" i="40"/>
  <c r="F151" i="40"/>
  <c r="F9" i="40"/>
  <c r="F8" i="40"/>
  <c r="F17" i="40" l="1"/>
  <c r="F16" i="40"/>
  <c r="F15" i="40"/>
  <c r="F14" i="40"/>
  <c r="F13" i="40"/>
  <c r="F12" i="40"/>
  <c r="F11" i="40"/>
  <c r="F10" i="40"/>
  <c r="G196" i="40" l="1"/>
  <c r="G195" i="40"/>
  <c r="G194" i="40"/>
  <c r="G192" i="40"/>
  <c r="G191" i="40"/>
  <c r="G190" i="40"/>
  <c r="G189" i="40"/>
  <c r="G188" i="40"/>
  <c r="G187" i="40"/>
  <c r="G186" i="40"/>
  <c r="G185" i="40"/>
  <c r="G184" i="40"/>
  <c r="G183" i="40"/>
  <c r="G182" i="40"/>
  <c r="G181" i="40"/>
  <c r="G180" i="40"/>
  <c r="G179" i="40"/>
  <c r="G178" i="40"/>
  <c r="G177" i="40"/>
  <c r="G176" i="40"/>
  <c r="G175" i="40"/>
  <c r="G174" i="40"/>
  <c r="G173" i="40"/>
  <c r="G172" i="40"/>
  <c r="G171" i="40"/>
  <c r="G170" i="40"/>
  <c r="G169" i="40"/>
  <c r="G168" i="40"/>
  <c r="G167" i="40"/>
  <c r="G166" i="40"/>
  <c r="G165" i="40"/>
  <c r="G164" i="40"/>
  <c r="G163" i="40"/>
  <c r="G162" i="40"/>
  <c r="G161" i="40"/>
  <c r="G160" i="40"/>
  <c r="G159" i="40"/>
  <c r="G158" i="40"/>
  <c r="G157" i="40"/>
  <c r="G156" i="40"/>
  <c r="G155" i="40"/>
  <c r="G154" i="40"/>
  <c r="G153" i="40"/>
  <c r="G152" i="40"/>
  <c r="G151" i="40"/>
  <c r="E200" i="40" l="1"/>
  <c r="D200" i="40"/>
  <c r="C200" i="40"/>
  <c r="G150" i="40"/>
  <c r="F150" i="40"/>
  <c r="G149" i="40"/>
  <c r="F149" i="40"/>
  <c r="G148" i="40"/>
  <c r="F148" i="40"/>
  <c r="G147" i="40"/>
  <c r="F147" i="40"/>
  <c r="G146" i="40"/>
  <c r="F146" i="40"/>
  <c r="G145" i="40"/>
  <c r="F145" i="40"/>
  <c r="G144" i="40"/>
  <c r="F144" i="40"/>
  <c r="G143" i="40"/>
  <c r="F143" i="40"/>
  <c r="G142" i="40"/>
  <c r="F142" i="40"/>
  <c r="G141" i="40"/>
  <c r="F141" i="40"/>
  <c r="G140" i="40"/>
  <c r="F140" i="40"/>
  <c r="G139" i="40"/>
  <c r="F139" i="40"/>
  <c r="G138" i="40"/>
  <c r="F138" i="40"/>
  <c r="G137" i="40"/>
  <c r="F137" i="40"/>
  <c r="G136" i="40"/>
  <c r="F136" i="40"/>
  <c r="G135" i="40"/>
  <c r="F135" i="40"/>
  <c r="G134" i="40"/>
  <c r="F134" i="40"/>
  <c r="G133" i="40"/>
  <c r="F133" i="40"/>
  <c r="G132" i="40"/>
  <c r="F132" i="40"/>
  <c r="G131" i="40"/>
  <c r="F131" i="40"/>
  <c r="G130" i="40"/>
  <c r="F130" i="40"/>
  <c r="G129" i="40"/>
  <c r="F129" i="40"/>
  <c r="G128" i="40"/>
  <c r="F128" i="40"/>
  <c r="G127" i="40"/>
  <c r="F127" i="40"/>
  <c r="G126" i="40"/>
  <c r="F126" i="40"/>
  <c r="G125" i="40"/>
  <c r="F125" i="40"/>
  <c r="G124" i="40"/>
  <c r="F124" i="40"/>
  <c r="G123" i="40"/>
  <c r="F123" i="40"/>
  <c r="G122" i="40"/>
  <c r="F122" i="40"/>
  <c r="G121" i="40"/>
  <c r="F121" i="40"/>
  <c r="G120" i="40"/>
  <c r="F120" i="40"/>
  <c r="G119" i="40"/>
  <c r="F119" i="40"/>
  <c r="G118" i="40"/>
  <c r="F118" i="40"/>
  <c r="G117" i="40"/>
  <c r="F117" i="40"/>
  <c r="G116" i="40"/>
  <c r="F116" i="40"/>
  <c r="G115" i="40"/>
  <c r="F115" i="40"/>
  <c r="G114" i="40"/>
  <c r="F114" i="40"/>
  <c r="G113" i="40"/>
  <c r="F113" i="40"/>
  <c r="G112" i="40"/>
  <c r="F112" i="40"/>
  <c r="G111" i="40"/>
  <c r="F111" i="40"/>
  <c r="G110" i="40"/>
  <c r="F110" i="40"/>
  <c r="G109" i="40"/>
  <c r="F109" i="40"/>
  <c r="G108" i="40"/>
  <c r="F108" i="40"/>
  <c r="G107" i="40"/>
  <c r="F107" i="40"/>
  <c r="G106" i="40"/>
  <c r="F106" i="40"/>
  <c r="G105" i="40"/>
  <c r="F105" i="40"/>
  <c r="G104" i="40"/>
  <c r="F104" i="40"/>
  <c r="G103" i="40"/>
  <c r="F103" i="40"/>
  <c r="G102" i="40"/>
  <c r="F102" i="40"/>
  <c r="G101" i="40"/>
  <c r="F101" i="40"/>
  <c r="G100" i="40"/>
  <c r="F100" i="40"/>
  <c r="G99" i="40"/>
  <c r="F99" i="40"/>
  <c r="G98" i="40"/>
  <c r="F98" i="40"/>
  <c r="G97" i="40"/>
  <c r="F97" i="40"/>
  <c r="G96" i="40"/>
  <c r="F96" i="40"/>
  <c r="G95" i="40"/>
  <c r="F95" i="40"/>
  <c r="G94" i="40"/>
  <c r="F94" i="40"/>
  <c r="G93" i="40"/>
  <c r="F93" i="40"/>
  <c r="G92" i="40"/>
  <c r="F92" i="40"/>
  <c r="G91" i="40"/>
  <c r="F91" i="40"/>
  <c r="G90" i="40"/>
  <c r="F90" i="40"/>
  <c r="G89" i="40"/>
  <c r="F89" i="40"/>
  <c r="G88" i="40"/>
  <c r="F88" i="40"/>
  <c r="G87" i="40"/>
  <c r="F87" i="40"/>
  <c r="G86" i="40"/>
  <c r="F86" i="40"/>
  <c r="G85" i="40"/>
  <c r="F85" i="40"/>
  <c r="G84" i="40"/>
  <c r="F84" i="40"/>
  <c r="G83" i="40"/>
  <c r="F83" i="40"/>
  <c r="G82" i="40"/>
  <c r="F82" i="40"/>
  <c r="G79" i="40"/>
  <c r="F79" i="40"/>
  <c r="G78" i="40"/>
  <c r="F78" i="40"/>
  <c r="G77" i="40"/>
  <c r="F77" i="40"/>
  <c r="G76" i="40"/>
  <c r="F76" i="40"/>
  <c r="G75" i="40"/>
  <c r="F75" i="40"/>
  <c r="G74" i="40"/>
  <c r="F74" i="40"/>
  <c r="G73" i="40"/>
  <c r="F73" i="40"/>
  <c r="G72" i="40"/>
  <c r="F72" i="40"/>
  <c r="G71" i="40"/>
  <c r="F71" i="40"/>
  <c r="G70" i="40"/>
  <c r="F70" i="40"/>
  <c r="G69" i="40"/>
  <c r="F69" i="40"/>
  <c r="G68" i="40"/>
  <c r="F68" i="40"/>
  <c r="G67" i="40"/>
  <c r="F67" i="40"/>
  <c r="G66" i="40"/>
  <c r="F66" i="40"/>
  <c r="G65" i="40"/>
  <c r="F65" i="40"/>
  <c r="G64" i="40"/>
  <c r="F64" i="40"/>
  <c r="G63" i="40"/>
  <c r="F63" i="40"/>
  <c r="G62" i="40"/>
  <c r="F62" i="40"/>
  <c r="G61" i="40"/>
  <c r="F61" i="40"/>
  <c r="G60" i="40"/>
  <c r="F60" i="40"/>
  <c r="G59" i="40"/>
  <c r="F59" i="40"/>
  <c r="G58" i="40"/>
  <c r="F58" i="40"/>
  <c r="G57" i="40"/>
  <c r="F57" i="40"/>
  <c r="G56" i="40"/>
  <c r="F56" i="40"/>
  <c r="G55" i="40"/>
  <c r="F55" i="40"/>
  <c r="G54" i="40"/>
  <c r="F54" i="40"/>
  <c r="G53" i="40"/>
  <c r="F53" i="40"/>
  <c r="G52" i="40"/>
  <c r="F52" i="40"/>
  <c r="G51" i="40"/>
  <c r="F51" i="40"/>
  <c r="G50" i="40"/>
  <c r="F50" i="40"/>
  <c r="G49" i="40"/>
  <c r="F49" i="40"/>
  <c r="G48" i="40"/>
  <c r="F48" i="40"/>
  <c r="G47" i="40"/>
  <c r="F47" i="40"/>
  <c r="G46" i="40"/>
  <c r="F46" i="40"/>
  <c r="G45" i="40"/>
  <c r="F45" i="40"/>
  <c r="G44" i="40"/>
  <c r="F44" i="40"/>
  <c r="G43" i="40"/>
  <c r="F43" i="40"/>
  <c r="G42" i="40"/>
  <c r="F42" i="40"/>
  <c r="G41" i="40"/>
  <c r="F41" i="40"/>
  <c r="G40" i="40"/>
  <c r="F40" i="40"/>
  <c r="G39" i="40"/>
  <c r="F39" i="40"/>
  <c r="G38" i="40"/>
  <c r="F38" i="40"/>
  <c r="G37" i="40"/>
  <c r="F37" i="40"/>
  <c r="G36" i="40"/>
  <c r="F36" i="40"/>
  <c r="G35" i="40"/>
  <c r="F35" i="40"/>
  <c r="G34" i="40"/>
  <c r="F34" i="40"/>
  <c r="G33" i="40"/>
  <c r="F33" i="40"/>
  <c r="G32" i="40"/>
  <c r="F32" i="40"/>
  <c r="G31" i="40"/>
  <c r="F31" i="40"/>
  <c r="G30" i="40"/>
  <c r="F30" i="40"/>
  <c r="G29" i="40"/>
  <c r="F29" i="40"/>
  <c r="G28" i="40"/>
  <c r="F28" i="40"/>
  <c r="G27" i="40"/>
  <c r="F27" i="40"/>
  <c r="G26" i="40"/>
  <c r="F26" i="40"/>
  <c r="G25" i="40"/>
  <c r="F25" i="40"/>
  <c r="G24" i="40"/>
  <c r="F24" i="40"/>
  <c r="G23" i="40"/>
  <c r="F23" i="40"/>
  <c r="G22" i="40"/>
  <c r="F22" i="40"/>
  <c r="G21" i="40"/>
  <c r="F21" i="40"/>
  <c r="G20" i="40"/>
  <c r="F20" i="40"/>
  <c r="G19" i="40"/>
  <c r="F19" i="40"/>
  <c r="G18" i="40"/>
  <c r="F18" i="40"/>
  <c r="G17" i="40"/>
  <c r="G16" i="40"/>
  <c r="G15" i="40"/>
  <c r="G14" i="40"/>
  <c r="G13" i="40"/>
  <c r="G12" i="40"/>
  <c r="G11" i="40"/>
  <c r="G10" i="40"/>
  <c r="G9" i="40"/>
  <c r="G8" i="40"/>
  <c r="F200" i="40" l="1"/>
  <c r="D202" i="40" s="1"/>
  <c r="G200" i="40"/>
  <c r="D205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PC11</author>
  </authors>
  <commentList>
    <comment ref="E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ここに見積単価（税抜き）を入力してください。
</t>
        </r>
      </text>
    </comment>
  </commentList>
</comments>
</file>

<file path=xl/sharedStrings.xml><?xml version="1.0" encoding="utf-8"?>
<sst xmlns="http://schemas.openxmlformats.org/spreadsheetml/2006/main" count="225" uniqueCount="209">
  <si>
    <t>リパーゼ</t>
  </si>
  <si>
    <t>ADA</t>
  </si>
  <si>
    <t>ALPアイソザイム</t>
  </si>
  <si>
    <t>AMYアイソザイム</t>
  </si>
  <si>
    <t>CKアイソザイム</t>
  </si>
  <si>
    <t>グリコALB</t>
  </si>
  <si>
    <t>ビタミンB1</t>
  </si>
  <si>
    <t>ビタミンB2</t>
  </si>
  <si>
    <t>ビタミンB12</t>
  </si>
  <si>
    <t>ビタミンC</t>
  </si>
  <si>
    <t>レチノール結合蛋白(RBP)</t>
  </si>
  <si>
    <t>葉酸(ヨウサン)</t>
  </si>
  <si>
    <t>血清鉄(FE)</t>
  </si>
  <si>
    <t>血中亜鉛(アエン)</t>
  </si>
  <si>
    <t>マグネシウム</t>
  </si>
  <si>
    <t>乳酸</t>
  </si>
  <si>
    <t>ピルビン酸</t>
  </si>
  <si>
    <t>尿中尿素窒素(Uニョウソチッソ)</t>
  </si>
  <si>
    <t>尿中クレアチニン(U-クレアチニン)</t>
  </si>
  <si>
    <t>尿中ミオグロビン(Uミオグロビン)</t>
  </si>
  <si>
    <t>血清浸透圧(Sシントウアツ)</t>
  </si>
  <si>
    <t>シスタチンC</t>
  </si>
  <si>
    <t>プロカルシトニン(PCT)</t>
  </si>
  <si>
    <t>成長ホルモン(GH)</t>
  </si>
  <si>
    <t>プロラクチン(PRL:CLIA)</t>
  </si>
  <si>
    <t>副腎皮質刺激ホルモン(ACTH)</t>
  </si>
  <si>
    <t>T3:CLIA</t>
  </si>
  <si>
    <t>FT4:CLIA</t>
  </si>
  <si>
    <t>TSH:CLIA</t>
  </si>
  <si>
    <t>C-ペプタイド(CPR-VOR)</t>
  </si>
  <si>
    <t>レニン活性(レニンPRA)</t>
  </si>
  <si>
    <t>カテコールアミン3分画(SCA:3)</t>
  </si>
  <si>
    <t>遊離テストステロン(Fテストステロン)</t>
  </si>
  <si>
    <t>PIVKA2</t>
  </si>
  <si>
    <t>高感度PSA</t>
  </si>
  <si>
    <t>ゾニサミド</t>
  </si>
  <si>
    <t>ジアゼパム</t>
  </si>
  <si>
    <t>クロナゼパム</t>
  </si>
  <si>
    <t>アンチトロンビンⅢ(ATⅢ)</t>
  </si>
  <si>
    <t>NAG(U-NAG)</t>
  </si>
  <si>
    <t>髄液比重(ヒジュウ)</t>
  </si>
  <si>
    <t>細胞数(サイボウスウ)</t>
  </si>
  <si>
    <t>細胞種(サイボウシュ)</t>
  </si>
  <si>
    <t>蛋白定量(タンーテイリョウ)</t>
  </si>
  <si>
    <t>糖定量(トウーテイリョウ)</t>
  </si>
  <si>
    <t>クロール(ズイエキCL)</t>
  </si>
  <si>
    <t>免疫グロブリンIgG</t>
  </si>
  <si>
    <t>免疫グロブリンIgA</t>
  </si>
  <si>
    <t>補体蛋白C3(C3)</t>
  </si>
  <si>
    <t>補体蛋白C4(C4)</t>
  </si>
  <si>
    <t>血清補体価(CH50)</t>
  </si>
  <si>
    <t>トランスフェリン</t>
  </si>
  <si>
    <t>リウマトイド因子定量(RFリヨ)</t>
  </si>
  <si>
    <t>サイロイドテスト(サイロイド)</t>
  </si>
  <si>
    <t>マイクロゾームテスト(マイクロ)</t>
  </si>
  <si>
    <t>抗核抗体(ANAテイリョウ)</t>
  </si>
  <si>
    <t>抗DNA抗体(ADNARI)</t>
  </si>
  <si>
    <t>抗ミトコンドリア抗体(ミトコンドリア)</t>
  </si>
  <si>
    <t>HCV抗体(HCV-AB)</t>
  </si>
  <si>
    <t>HCV-RNA(HCVタックマン)</t>
  </si>
  <si>
    <t>HTLV1抗体価(ATLA:CLE)</t>
  </si>
  <si>
    <t>単純ヘルペスIgG血清(HSV.IGGS)</t>
  </si>
  <si>
    <t>単純ヘルペスIgM(HSV.IGM)</t>
  </si>
  <si>
    <t>サイトメガロウィルスIgG血清(CMV.IGGS)</t>
  </si>
  <si>
    <t>-</t>
  </si>
  <si>
    <t>(様式第2号)</t>
    <rPh sb="1" eb="3">
      <t>ヨウシキ</t>
    </rPh>
    <rPh sb="3" eb="4">
      <t>ダイ</t>
    </rPh>
    <rPh sb="5" eb="6">
      <t>ゴウ</t>
    </rPh>
    <phoneticPr fontId="6"/>
  </si>
  <si>
    <t>臨床検査業務   見積単価表</t>
    <rPh sb="0" eb="2">
      <t>リンショウ</t>
    </rPh>
    <rPh sb="2" eb="4">
      <t>ケンサ</t>
    </rPh>
    <rPh sb="4" eb="6">
      <t>ギョウム</t>
    </rPh>
    <rPh sb="9" eb="11">
      <t>ミツモリ</t>
    </rPh>
    <rPh sb="11" eb="13">
      <t>タンカ</t>
    </rPh>
    <rPh sb="13" eb="14">
      <t>ヒョウ</t>
    </rPh>
    <phoneticPr fontId="6"/>
  </si>
  <si>
    <t>検査項目</t>
    <rPh sb="0" eb="2">
      <t>ケンサ</t>
    </rPh>
    <rPh sb="2" eb="4">
      <t>コウモク</t>
    </rPh>
    <phoneticPr fontId="6"/>
  </si>
  <si>
    <t>(A)</t>
    <phoneticPr fontId="6"/>
  </si>
  <si>
    <t>(B)</t>
    <phoneticPr fontId="6"/>
  </si>
  <si>
    <t>(C)</t>
    <phoneticPr fontId="6"/>
  </si>
  <si>
    <t>検査
コード</t>
    <rPh sb="0" eb="2">
      <t>ケンサ</t>
    </rPh>
    <phoneticPr fontId="6"/>
  </si>
  <si>
    <t>平均値
算出対象</t>
    <rPh sb="0" eb="3">
      <t>ヘイキンチ</t>
    </rPh>
    <rPh sb="4" eb="6">
      <t>サンシュツ</t>
    </rPh>
    <rPh sb="6" eb="8">
      <t>タイショウ</t>
    </rPh>
    <phoneticPr fontId="6"/>
  </si>
  <si>
    <t>年間
予定数</t>
    <rPh sb="0" eb="2">
      <t>ネンカン</t>
    </rPh>
    <rPh sb="3" eb="6">
      <t>ヨテイスウ</t>
    </rPh>
    <phoneticPr fontId="6"/>
  </si>
  <si>
    <t>1年間の予定金額</t>
    <rPh sb="1" eb="3">
      <t>ネンカン</t>
    </rPh>
    <rPh sb="4" eb="6">
      <t>ヨテイ</t>
    </rPh>
    <rPh sb="6" eb="8">
      <t>キンガク</t>
    </rPh>
    <phoneticPr fontId="6"/>
  </si>
  <si>
    <t>(C)÷(A)</t>
    <phoneticPr fontId="6"/>
  </si>
  <si>
    <t>← 入札書記載金額</t>
    <rPh sb="2" eb="4">
      <t>ニュウサツ</t>
    </rPh>
    <rPh sb="4" eb="5">
      <t>ショ</t>
    </rPh>
    <rPh sb="5" eb="7">
      <t>キサイ</t>
    </rPh>
    <rPh sb="7" eb="9">
      <t>キンガク</t>
    </rPh>
    <phoneticPr fontId="6"/>
  </si>
  <si>
    <t>対診療報酬単価比率(D)</t>
    <rPh sb="0" eb="1">
      <t>タイ</t>
    </rPh>
    <rPh sb="1" eb="3">
      <t>シンリョウ</t>
    </rPh>
    <rPh sb="3" eb="5">
      <t>ホウシュウ</t>
    </rPh>
    <rPh sb="5" eb="7">
      <t>タンカ</t>
    </rPh>
    <rPh sb="7" eb="9">
      <t>ヒリツ</t>
    </rPh>
    <phoneticPr fontId="6"/>
  </si>
  <si>
    <t>尿浸透圧(Uシントウ)</t>
  </si>
  <si>
    <t>ヒアルロン酸(ヒアルロンサン)</t>
  </si>
  <si>
    <t>Ⅳ型:コラーゲン(4:コラーゲン)</t>
  </si>
  <si>
    <t>FT3:CLIA</t>
  </si>
  <si>
    <t>抗サイログロブリン抗体(コウサイロG)</t>
  </si>
  <si>
    <t>インスリン(IRIVOR)</t>
  </si>
  <si>
    <t>コルチゾール</t>
  </si>
  <si>
    <t>アルドステロン(ALDST)</t>
  </si>
  <si>
    <t>BNP</t>
  </si>
  <si>
    <t>αフェトプロテイン(AFP-CLIA)</t>
  </si>
  <si>
    <t>フェリチン</t>
  </si>
  <si>
    <t>CA19-9</t>
  </si>
  <si>
    <t>CA125</t>
  </si>
  <si>
    <t>エトサクシミド</t>
  </si>
  <si>
    <t>ブロムペリドール(BPD)</t>
  </si>
  <si>
    <t>非特異的IgE(IGE)</t>
  </si>
  <si>
    <t>虫卵塗抹(チュウラントマツ)</t>
  </si>
  <si>
    <t>免疫グロブリンIgM</t>
  </si>
  <si>
    <t>プレアルブミン(PRAL)</t>
  </si>
  <si>
    <t>抗甲状腺ペルオキシダーゼ抗体</t>
  </si>
  <si>
    <t>HBs抗体CLIA(HBSABCLI)</t>
  </si>
  <si>
    <t>HIV-1,2抗体(HlVAG/AB)</t>
  </si>
  <si>
    <t>水痘・帯状ヘルペス血清(VZV.IGGS)</t>
  </si>
  <si>
    <t>風疹ウイルスHI(フウシンHI)</t>
  </si>
  <si>
    <t>サイトメガロウィルスIgM(CMVIGM)</t>
  </si>
  <si>
    <t>ムンプスウィルスIgG血清(MUIGGS)</t>
  </si>
  <si>
    <t>HCV群別判定(HCVグンベツ)</t>
  </si>
  <si>
    <t>クロバザム</t>
  </si>
  <si>
    <t>SCC抗原(SCC)</t>
  </si>
  <si>
    <t>サイログロブリン(サイロG)</t>
  </si>
  <si>
    <t>血清銅(CU)</t>
  </si>
  <si>
    <t>アセタゾールアミド(AZA)</t>
  </si>
  <si>
    <t>FDP</t>
  </si>
  <si>
    <t>α1-マイクログロブリン(A1-MG)</t>
  </si>
  <si>
    <t>β2-マイクログロブリン(SBMG)</t>
  </si>
  <si>
    <t>HIV-1RNA定量(HIV1テイリョウ)</t>
  </si>
  <si>
    <t>↑</t>
  </si>
  <si>
    <t>TSHレセプター抗体(ヒトTRAB)</t>
  </si>
  <si>
    <t>バンコマイシン</t>
  </si>
  <si>
    <t>アルベカシン</t>
  </si>
  <si>
    <t>TSPOT.TB</t>
  </si>
  <si>
    <t>商号又は名称</t>
    <phoneticPr fontId="6"/>
  </si>
  <si>
    <t>【伝票依頼】細菌培養同定検査(1)</t>
  </si>
  <si>
    <t>【伝票依頼】綱菌培養同定検査(2)</t>
  </si>
  <si>
    <t>【伝票依頼】細菌培養同定検査(3)</t>
  </si>
  <si>
    <t>【伝票依頼】細菌培養同定検査(4)</t>
  </si>
  <si>
    <t>【伝票依頼】細菌培養同定検査(5)</t>
  </si>
  <si>
    <t>【伝票依頼】嫌気性培養</t>
  </si>
  <si>
    <t>【伝票依頼】病原性大腸菌</t>
  </si>
  <si>
    <t>【伝票依頼】塗抹蛍光法</t>
  </si>
  <si>
    <t>【伝票依頼】結核菌DNA-PCR</t>
  </si>
  <si>
    <t>【伝票依頼】クロストリジウムディフィシル</t>
  </si>
  <si>
    <t>【伝票依頼】薬剤感受性検査1菌種</t>
  </si>
  <si>
    <t>【伝票依頼】薬剤感受性検査2菌種</t>
  </si>
  <si>
    <t>【伝票依頼】薬剤感受性検査3菌種</t>
  </si>
  <si>
    <t>CEA</t>
  </si>
  <si>
    <t>CYFRA（シフラ）</t>
  </si>
  <si>
    <t>フィブリノーゲン(FIB)</t>
  </si>
  <si>
    <t>VCA.IgG(VCA.IGG:FA)</t>
  </si>
  <si>
    <t>EBVCAIgA</t>
  </si>
  <si>
    <t>VCA.IgM(VCA.IGM:FA)</t>
  </si>
  <si>
    <t>EBNA:FA</t>
  </si>
  <si>
    <t>麻疹ウイルスIgG(マシン.IGGS)</t>
  </si>
  <si>
    <t>MPO-ANCA</t>
  </si>
  <si>
    <t>インタロイキン2受容体</t>
  </si>
  <si>
    <t>ラモトリギン</t>
  </si>
  <si>
    <t>トピラマート</t>
  </si>
  <si>
    <t>レベチラセタム</t>
  </si>
  <si>
    <t>View-39</t>
  </si>
  <si>
    <t>CKMB:UV</t>
  </si>
  <si>
    <t>見積
金額（円）</t>
    <rPh sb="0" eb="2">
      <t>ミツモリ</t>
    </rPh>
    <rPh sb="3" eb="5">
      <t>キンガク</t>
    </rPh>
    <rPh sb="6" eb="7">
      <t>エン</t>
    </rPh>
    <phoneticPr fontId="6"/>
  </si>
  <si>
    <t>合計
金額（円）</t>
    <rPh sb="0" eb="2">
      <t>ゴウケイ</t>
    </rPh>
    <rPh sb="3" eb="5">
      <t>キンガク</t>
    </rPh>
    <rPh sb="6" eb="7">
      <t>エン</t>
    </rPh>
    <phoneticPr fontId="6"/>
  </si>
  <si>
    <t>アルドラーゼ</t>
  </si>
  <si>
    <t>TIBC比色法</t>
  </si>
  <si>
    <t>UIBC比色法</t>
  </si>
  <si>
    <t>バゾプレシン(AVP)</t>
  </si>
  <si>
    <t>水痘・帯状ヘルペス血清(VZV.IGMS)</t>
  </si>
  <si>
    <t>HBs抗原　精密</t>
  </si>
  <si>
    <t>HA-IGM抗体:CLIA</t>
  </si>
  <si>
    <t>一般細胞診</t>
  </si>
  <si>
    <t>【伝票依頼】一般細菌塗抹鏡検</t>
  </si>
  <si>
    <t>【伝票依頼】大腸菌ベロトキシン</t>
  </si>
  <si>
    <t>【伝票依頼】抗酸菌培養同定分離培養</t>
  </si>
  <si>
    <t>【伝票依頼】関節液結晶</t>
  </si>
  <si>
    <t>【伝票依頼】不規則抗体</t>
  </si>
  <si>
    <t>【伝票依頼】クラミジアAb</t>
  </si>
  <si>
    <t>【伝票依頼】抗BP180抗体</t>
  </si>
  <si>
    <t>【伝票依頼】KL-6</t>
  </si>
  <si>
    <t>【伝票依頼】Ｔ４</t>
  </si>
  <si>
    <t>【伝票依頼】ＣＰＲ(尿)</t>
  </si>
  <si>
    <t>【伝票依頼】ＩgＧ４/ＬＡ</t>
  </si>
  <si>
    <t>【伝票依頼】ＴＳＰＯＴ.ＴＢ</t>
  </si>
  <si>
    <t>【伝票依頼】エリスロポエチン</t>
  </si>
  <si>
    <t>【伝票依頼】ＰＴＨ－ＩＮＴ</t>
  </si>
  <si>
    <t>【伝票依頼】尿アルブミン</t>
  </si>
  <si>
    <t>【伝票依頼】抗ＧＡＤ抗体</t>
  </si>
  <si>
    <t>【伝票依頼】ＡＳＯ</t>
  </si>
  <si>
    <t>【伝票依頼】尿－尿酸</t>
  </si>
  <si>
    <t>【伝票依頼】抗ＪＯｰ１抗体</t>
  </si>
  <si>
    <t>【伝票依頼】h－ＡＮＰ</t>
  </si>
  <si>
    <t>【伝票依頼】尿</t>
  </si>
  <si>
    <t>【伝票依頼】マイコ　ＣＦ</t>
  </si>
  <si>
    <t>【伝票依頼】マイコ　ＰＡ</t>
  </si>
  <si>
    <t>【伝票依頼】ＰＲ３－ＡＮＣＡ</t>
  </si>
  <si>
    <t>【伝票依頼】抗ｓｍ抗体</t>
  </si>
  <si>
    <t>【伝票依頼】虫卵集卵法</t>
  </si>
  <si>
    <t>【伝票依頼】ＣＭＶ　ＣＦ</t>
  </si>
  <si>
    <t>【伝票依頼】ムンプスＭＥＩ</t>
  </si>
  <si>
    <t>【伝票依頼】麻疹ＩｇＭＥＩＡ</t>
  </si>
  <si>
    <t>【伝票依頼】風疹ＩｇＭＥＩＡ</t>
  </si>
  <si>
    <t>【伝票依頼】Ｃ．Ｔ．－ＰＣＲ</t>
  </si>
  <si>
    <t>【伝票依頼】淋菌ＰＣＲ</t>
  </si>
  <si>
    <t>【伝票依頼】風疹ＩｇＧＥＬＡ</t>
  </si>
  <si>
    <t>【伝票依頼】アミラーゼ　尿</t>
  </si>
  <si>
    <t>【伝票依頼】ＬＨ</t>
  </si>
  <si>
    <t>【伝票依頼】ＦＳＨ</t>
  </si>
  <si>
    <t>【伝票依頼】ＣＡ　１５－３</t>
  </si>
  <si>
    <t>【伝票依頼】プロゲステロン</t>
  </si>
  <si>
    <t>【伝票依頼】エストラジオール</t>
  </si>
  <si>
    <t>【伝票依頼】ミオグロビン</t>
  </si>
  <si>
    <t>【伝票依頼】ＮＳＥ</t>
  </si>
  <si>
    <t>【伝票依頼】Ｐｒｏ　ＧＲＰ</t>
  </si>
  <si>
    <t>【伝票依頼】ＳＳ－Ａ　ＣＬＥ</t>
  </si>
  <si>
    <t>【伝票依頼】ＳＳ－Ｂ　ＣＬＥ</t>
  </si>
  <si>
    <t>【伝票依頼】ＴＳＡｂ</t>
  </si>
  <si>
    <t>【伝票依頼】プリミドン</t>
  </si>
  <si>
    <t>【伝票依頼】細菌培養同定　便</t>
  </si>
  <si>
    <t>【伝票依頼】ＣＤ４</t>
  </si>
  <si>
    <t>【伝票依頼】ＣＤ８</t>
  </si>
  <si>
    <t>×</t>
    <phoneticPr fontId="6"/>
  </si>
  <si>
    <t>７年度診療
報酬単価</t>
    <rPh sb="1" eb="3">
      <t>ネンド</t>
    </rPh>
    <rPh sb="3" eb="5">
      <t>シンリョウ</t>
    </rPh>
    <rPh sb="6" eb="8">
      <t>ホウシュウ</t>
    </rPh>
    <rPh sb="8" eb="10">
      <t>タンカ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</si>
</sst>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-&quot;#,##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11" fillId="0" borderId="0">
      <alignment vertical="center"/>
    </xf>
    <xf numFmtId="176" fontId="11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6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" xfId="0" applyFont="1" applyBorder="1">
      <alignment vertical="center"/>
    </xf>
    <xf numFmtId="38" fontId="7" fillId="0" borderId="0" xfId="1" applyFo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38" fontId="8" fillId="0" borderId="6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38" fontId="7" fillId="0" borderId="6" xfId="1" applyFont="1" applyBorder="1">
      <alignment vertical="center"/>
    </xf>
    <xf numFmtId="38" fontId="7" fillId="0" borderId="6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6" xfId="1" applyFont="1" applyBorder="1" applyAlignment="1">
      <alignment vertical="center"/>
    </xf>
    <xf numFmtId="0" fontId="7" fillId="0" borderId="2" xfId="14" applyFont="1" applyFill="1" applyBorder="1" applyAlignment="1">
      <alignment vertical="center" shrinkToFit="1"/>
    </xf>
    <xf numFmtId="0" fontId="7" fillId="0" borderId="3" xfId="14" applyFont="1" applyFill="1" applyBorder="1" applyAlignment="1">
      <alignment vertical="center" shrinkToFit="1"/>
    </xf>
    <xf numFmtId="38" fontId="7" fillId="0" borderId="1" xfId="1" applyFont="1" applyBorder="1">
      <alignment vertical="center"/>
    </xf>
    <xf numFmtId="0" fontId="7" fillId="0" borderId="1" xfId="0" applyFont="1" applyBorder="1">
      <alignment vertical="center"/>
    </xf>
    <xf numFmtId="38" fontId="7" fillId="0" borderId="0" xfId="1" applyFont="1" applyBorder="1">
      <alignment vertical="center"/>
    </xf>
    <xf numFmtId="0" fontId="7" fillId="0" borderId="5" xfId="14" applyFont="1" applyFill="1" applyBorder="1" applyAlignment="1">
      <alignment vertical="center" shrinkToFit="1"/>
    </xf>
    <xf numFmtId="0" fontId="7" fillId="0" borderId="3" xfId="11" applyFont="1" applyFill="1" applyBorder="1" applyAlignment="1">
      <alignment vertical="center" shrinkToFit="1"/>
    </xf>
    <xf numFmtId="38" fontId="7" fillId="0" borderId="0" xfId="1" applyFont="1" applyAlignment="1">
      <alignment horizontal="right" vertical="center" indent="1"/>
    </xf>
    <xf numFmtId="38" fontId="7" fillId="0" borderId="8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6" xfId="13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10" xfId="14" applyFont="1" applyFill="1" applyBorder="1" applyAlignment="1">
      <alignment vertical="center" shrinkToFit="1"/>
    </xf>
    <xf numFmtId="0" fontId="7" fillId="0" borderId="10" xfId="14" applyFont="1" applyFill="1" applyBorder="1">
      <alignment vertical="center"/>
    </xf>
    <xf numFmtId="0" fontId="7" fillId="0" borderId="10" xfId="11" applyFont="1" applyFill="1" applyBorder="1" applyAlignment="1">
      <alignment vertical="center" shrinkToFit="1"/>
    </xf>
    <xf numFmtId="38" fontId="7" fillId="0" borderId="6" xfId="12" applyFont="1" applyFill="1" applyBorder="1" applyAlignment="1">
      <alignment horizontal="center" vertical="center"/>
    </xf>
    <xf numFmtId="38" fontId="16" fillId="0" borderId="6" xfId="1" applyFont="1" applyBorder="1">
      <alignment vertical="center"/>
    </xf>
    <xf numFmtId="38" fontId="17" fillId="0" borderId="0" xfId="1" applyFont="1">
      <alignment vertical="center"/>
    </xf>
    <xf numFmtId="38" fontId="17" fillId="0" borderId="0" xfId="1" applyFont="1" applyAlignment="1">
      <alignment horizontal="right" vertical="center" indent="1"/>
    </xf>
    <xf numFmtId="38" fontId="17" fillId="0" borderId="0" xfId="1" applyFont="1" applyAlignment="1">
      <alignment horizontal="center" vertical="center"/>
    </xf>
    <xf numFmtId="38" fontId="12" fillId="0" borderId="6" xfId="12" applyFont="1" applyFill="1" applyBorder="1" applyAlignment="1">
      <alignment horizontal="center" vertical="center"/>
    </xf>
    <xf numFmtId="38" fontId="7" fillId="0" borderId="6" xfId="12" applyFont="1" applyFill="1" applyBorder="1" applyAlignment="1">
      <alignment vertical="center"/>
    </xf>
    <xf numFmtId="0" fontId="1" fillId="0" borderId="6" xfId="17" applyFont="1" applyBorder="1" applyAlignment="1">
      <alignment vertical="center"/>
    </xf>
    <xf numFmtId="0" fontId="2" fillId="0" borderId="6" xfId="17" applyFont="1" applyBorder="1" applyAlignment="1">
      <alignment horizontal="center" vertical="center"/>
    </xf>
    <xf numFmtId="38" fontId="7" fillId="0" borderId="6" xfId="12" applyFont="1" applyFill="1" applyBorder="1">
      <alignment vertical="center"/>
    </xf>
    <xf numFmtId="38" fontId="7" fillId="2" borderId="6" xfId="12" applyFont="1" applyFill="1" applyBorder="1">
      <alignment vertical="center"/>
    </xf>
    <xf numFmtId="38" fontId="12" fillId="0" borderId="6" xfId="12" applyFont="1" applyFill="1" applyBorder="1">
      <alignment vertical="center"/>
    </xf>
    <xf numFmtId="38" fontId="7" fillId="0" borderId="6" xfId="12" applyFont="1" applyFill="1" applyBorder="1" applyAlignment="1">
      <alignment horizontal="right" vertical="center"/>
    </xf>
    <xf numFmtId="38" fontId="7" fillId="0" borderId="4" xfId="12" applyFont="1" applyFill="1" applyBorder="1">
      <alignment vertical="center"/>
    </xf>
    <xf numFmtId="0" fontId="7" fillId="0" borderId="10" xfId="0" applyFont="1" applyFill="1" applyBorder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6" xfId="0" applyFont="1" applyFill="1" applyBorder="1" applyAlignment="1">
      <alignment horizontal="center" vertical="center"/>
    </xf>
    <xf numFmtId="38" fontId="12" fillId="0" borderId="6" xfId="1" applyNumberFormat="1" applyFont="1" applyBorder="1">
      <alignment vertical="center"/>
    </xf>
    <xf numFmtId="38" fontId="12" fillId="0" borderId="6" xfId="1" applyFont="1" applyBorder="1">
      <alignment vertical="center"/>
    </xf>
    <xf numFmtId="38" fontId="12" fillId="0" borderId="8" xfId="1" applyFont="1" applyBorder="1" applyAlignment="1">
      <alignment vertical="center"/>
    </xf>
    <xf numFmtId="38" fontId="12" fillId="0" borderId="6" xfId="1" applyFont="1" applyBorder="1" applyAlignment="1">
      <alignment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6" xfId="1" applyFont="1" applyBorder="1" applyAlignment="1">
      <alignment horizontal="center" vertical="center"/>
    </xf>
    <xf numFmtId="0" fontId="17" fillId="0" borderId="0" xfId="0" applyFont="1">
      <alignment vertical="center"/>
    </xf>
    <xf numFmtId="38" fontId="12" fillId="0" borderId="8" xfId="1" applyFont="1" applyBorder="1" applyAlignment="1">
      <alignment horizontal="right" vertical="center"/>
    </xf>
    <xf numFmtId="38" fontId="12" fillId="0" borderId="7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17" fillId="0" borderId="0" xfId="1" applyFont="1" applyAlignment="1">
      <alignment horizontal="right" vertical="center" indent="1"/>
    </xf>
    <xf numFmtId="38" fontId="7" fillId="0" borderId="0" xfId="1" applyFont="1" applyAlignment="1">
      <alignment horizontal="right" vertical="center" indent="1"/>
    </xf>
    <xf numFmtId="10" fontId="7" fillId="0" borderId="0" xfId="1" applyNumberFormat="1" applyFont="1" applyAlignment="1">
      <alignment horizontal="right" vertical="center" indent="2"/>
    </xf>
    <xf numFmtId="38" fontId="7" fillId="0" borderId="8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</cellXfs>
  <cellStyles count="18">
    <cellStyle name="Excel_BuiltIn_Comma_0" xfId="7" xr:uid="{00000000-0005-0000-0000-000000000000}"/>
    <cellStyle name="パーセント 2" xfId="10" xr:uid="{00000000-0005-0000-0000-000001000000}"/>
    <cellStyle name="桁区切り" xfId="1" builtinId="6"/>
    <cellStyle name="桁区切り 2" xfId="3" xr:uid="{00000000-0005-0000-0000-000003000000}"/>
    <cellStyle name="桁区切り 2 2" xfId="13" xr:uid="{00000000-0005-0000-0000-000004000000}"/>
    <cellStyle name="桁区切り 3" xfId="5" xr:uid="{00000000-0005-0000-0000-000005000000}"/>
    <cellStyle name="桁区切り 4" xfId="9" xr:uid="{00000000-0005-0000-0000-000006000000}"/>
    <cellStyle name="桁区切り 5" xfId="12" xr:uid="{00000000-0005-0000-0000-000007000000}"/>
    <cellStyle name="標準" xfId="0" builtinId="0"/>
    <cellStyle name="標準 2" xfId="2" xr:uid="{00000000-0005-0000-0000-000009000000}"/>
    <cellStyle name="標準 2 2" xfId="4" xr:uid="{00000000-0005-0000-0000-00000A000000}"/>
    <cellStyle name="標準 2 3" xfId="6" xr:uid="{00000000-0005-0000-0000-00000B000000}"/>
    <cellStyle name="標準 2 4" xfId="14" xr:uid="{00000000-0005-0000-0000-00000C000000}"/>
    <cellStyle name="標準 3" xfId="8" xr:uid="{00000000-0005-0000-0000-00000D000000}"/>
    <cellStyle name="標準 4" xfId="11" xr:uid="{00000000-0005-0000-0000-00000E000000}"/>
    <cellStyle name="標準 5" xfId="15" xr:uid="{00000000-0005-0000-0000-00000F000000}"/>
    <cellStyle name="標準 5 2" xfId="16" xr:uid="{00000000-0005-0000-0000-000010000000}"/>
    <cellStyle name="標準 5 2 2" xfId="17" xr:uid="{00000000-0005-0000-0000-000011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1451;&#37096;&#30149;&#38498;/My%20Documents/&#20104;&#31639;/H18&#21454;&#25903;&#32207;&#25324;&#21450;&#12403;&#25903;&#20986;&#27604;&#36611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総括"/>
      <sheetName val="収入比較"/>
    </sheetNames>
    <sheetDataSet>
      <sheetData sheetId="0" refreshError="1"/>
      <sheetData sheetId="1">
        <row r="1">
          <cell r="A1" t="str">
            <v xml:space="preserve">            収益的収入事項別比較表（友部病院）</v>
          </cell>
        </row>
        <row r="2">
          <cell r="J2" t="str">
            <v>(単位；千円)</v>
          </cell>
        </row>
        <row r="3">
          <cell r="E3" t="str">
            <v>平成16年度決算額</v>
          </cell>
          <cell r="F3" t="str">
            <v>平成17年現計予算</v>
          </cell>
          <cell r="G3" t="str">
            <v>平成17年度</v>
          </cell>
          <cell r="H3" t="str">
            <v>平成18年度</v>
          </cell>
          <cell r="I3" t="str">
            <v>前々年度比較</v>
          </cell>
          <cell r="J3" t="str">
            <v>前年度比較</v>
          </cell>
          <cell r="K3" t="str">
            <v>備　　考</v>
          </cell>
        </row>
        <row r="4">
          <cell r="E4" t="str">
            <v>(A)</v>
          </cell>
          <cell r="F4" t="str">
            <v>(B)</v>
          </cell>
          <cell r="G4" t="str">
            <v>決算見込額</v>
          </cell>
          <cell r="H4" t="str">
            <v>要求額(C)</v>
          </cell>
          <cell r="I4" t="str">
            <v>(C)-(A)</v>
          </cell>
          <cell r="J4" t="str">
            <v>(C)-(B)</v>
          </cell>
        </row>
        <row r="5">
          <cell r="C5" t="str">
            <v xml:space="preserve"> 入 院 収 益</v>
          </cell>
          <cell r="E5">
            <v>1468737</v>
          </cell>
          <cell r="F5">
            <v>1510949</v>
          </cell>
          <cell r="G5">
            <v>1449401</v>
          </cell>
          <cell r="H5">
            <v>1414652</v>
          </cell>
          <cell r="I5">
            <v>-54085</v>
          </cell>
          <cell r="J5">
            <v>-96297</v>
          </cell>
        </row>
        <row r="6">
          <cell r="C6" t="str">
            <v xml:space="preserve"> 外 来 収 益</v>
          </cell>
          <cell r="E6">
            <v>412311</v>
          </cell>
          <cell r="F6">
            <v>467162</v>
          </cell>
          <cell r="G6">
            <v>375793</v>
          </cell>
          <cell r="H6">
            <v>401523</v>
          </cell>
          <cell r="I6">
            <v>-10788</v>
          </cell>
          <cell r="J6">
            <v>-65639</v>
          </cell>
        </row>
        <row r="7">
          <cell r="A7" t="str">
            <v>友</v>
          </cell>
          <cell r="B7" t="str">
            <v>医</v>
          </cell>
          <cell r="C7" t="str">
            <v>そ</v>
          </cell>
          <cell r="D7" t="str">
            <v>室料差額収益</v>
          </cell>
          <cell r="E7">
            <v>0</v>
          </cell>
          <cell r="I7">
            <v>0</v>
          </cell>
          <cell r="J7">
            <v>0</v>
          </cell>
        </row>
        <row r="8">
          <cell r="C8" t="str">
            <v>の</v>
          </cell>
          <cell r="D8" t="str">
            <v>医療相談収益</v>
          </cell>
          <cell r="E8">
            <v>0</v>
          </cell>
          <cell r="I8">
            <v>0</v>
          </cell>
          <cell r="J8">
            <v>0</v>
          </cell>
        </row>
        <row r="9">
          <cell r="B9" t="str">
            <v>業</v>
          </cell>
          <cell r="C9" t="str">
            <v>他</v>
          </cell>
          <cell r="D9" t="str">
            <v>洗濯料</v>
          </cell>
          <cell r="E9">
            <v>0</v>
          </cell>
          <cell r="I9">
            <v>0</v>
          </cell>
          <cell r="J9">
            <v>0</v>
          </cell>
        </row>
        <row r="10">
          <cell r="A10" t="str">
            <v>部</v>
          </cell>
          <cell r="C10" t="str">
            <v>医</v>
          </cell>
          <cell r="D10" t="str">
            <v>文書料</v>
          </cell>
          <cell r="E10">
            <v>4823</v>
          </cell>
          <cell r="F10">
            <v>5414</v>
          </cell>
          <cell r="H10">
            <v>5414</v>
          </cell>
          <cell r="I10">
            <v>591</v>
          </cell>
          <cell r="J10">
            <v>0</v>
          </cell>
        </row>
        <row r="11">
          <cell r="B11" t="str">
            <v>収</v>
          </cell>
          <cell r="C11" t="str">
            <v>業</v>
          </cell>
          <cell r="D11" t="str">
            <v>精神科救急経費</v>
          </cell>
          <cell r="E11">
            <v>174153</v>
          </cell>
          <cell r="F11">
            <v>174986</v>
          </cell>
          <cell r="G11">
            <v>174986</v>
          </cell>
          <cell r="H11">
            <v>175022</v>
          </cell>
          <cell r="I11">
            <v>869</v>
          </cell>
          <cell r="J11">
            <v>36</v>
          </cell>
        </row>
        <row r="12">
          <cell r="C12" t="str">
            <v>収</v>
          </cell>
          <cell r="D12" t="str">
            <v>保健衛生経費</v>
          </cell>
          <cell r="E12">
            <v>52467</v>
          </cell>
          <cell r="F12">
            <v>72504</v>
          </cell>
          <cell r="G12">
            <v>72504</v>
          </cell>
          <cell r="H12">
            <v>99370</v>
          </cell>
          <cell r="I12">
            <v>46903</v>
          </cell>
          <cell r="J12">
            <v>26866</v>
          </cell>
        </row>
        <row r="13">
          <cell r="B13" t="str">
            <v>益</v>
          </cell>
          <cell r="C13" t="str">
            <v>益</v>
          </cell>
          <cell r="D13" t="str">
            <v xml:space="preserve">  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>その他医業収益</v>
          </cell>
          <cell r="E14">
            <v>0</v>
          </cell>
          <cell r="F14">
            <v>0</v>
          </cell>
          <cell r="I14">
            <v>0</v>
          </cell>
        </row>
        <row r="15">
          <cell r="C15" t="str">
            <v xml:space="preserve"> その他医業収益計</v>
          </cell>
          <cell r="E15">
            <v>231443</v>
          </cell>
          <cell r="F15">
            <v>252904</v>
          </cell>
          <cell r="G15">
            <v>247490</v>
          </cell>
          <cell r="H15">
            <v>279806</v>
          </cell>
          <cell r="I15">
            <v>48363</v>
          </cell>
          <cell r="J15">
            <v>26902</v>
          </cell>
        </row>
        <row r="16">
          <cell r="A16" t="str">
            <v>病</v>
          </cell>
          <cell r="B16" t="str">
            <v xml:space="preserve"> 医 業 収 益 計</v>
          </cell>
          <cell r="E16">
            <v>2112491</v>
          </cell>
          <cell r="F16">
            <v>2231015</v>
          </cell>
          <cell r="G16">
            <v>2072684</v>
          </cell>
          <cell r="H16">
            <v>2095981</v>
          </cell>
          <cell r="I16">
            <v>-16510</v>
          </cell>
          <cell r="J16">
            <v>-135034</v>
          </cell>
        </row>
        <row r="17">
          <cell r="D17" t="str">
            <v>預金利息</v>
          </cell>
          <cell r="E17">
            <v>254</v>
          </cell>
          <cell r="F17">
            <v>207</v>
          </cell>
          <cell r="G17">
            <v>207</v>
          </cell>
          <cell r="H17">
            <v>207</v>
          </cell>
          <cell r="I17">
            <v>-47</v>
          </cell>
          <cell r="J17">
            <v>0</v>
          </cell>
        </row>
        <row r="18">
          <cell r="D18" t="str">
            <v>有券利息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 t="str">
            <v>院</v>
          </cell>
          <cell r="B19" t="str">
            <v>医</v>
          </cell>
          <cell r="C19" t="str">
            <v xml:space="preserve"> 受取利息計</v>
          </cell>
          <cell r="E19">
            <v>254</v>
          </cell>
          <cell r="F19">
            <v>207</v>
          </cell>
          <cell r="G19">
            <v>207</v>
          </cell>
          <cell r="H19">
            <v>207</v>
          </cell>
          <cell r="I19">
            <v>-47</v>
          </cell>
          <cell r="J19">
            <v>0</v>
          </cell>
        </row>
        <row r="20">
          <cell r="D20" t="str">
            <v>一般会計補助</v>
          </cell>
          <cell r="E20">
            <v>19001</v>
          </cell>
          <cell r="F20">
            <v>18758</v>
          </cell>
          <cell r="G20">
            <v>18758</v>
          </cell>
          <cell r="H20">
            <v>8758</v>
          </cell>
          <cell r="I20">
            <v>-10243</v>
          </cell>
          <cell r="J20">
            <v>-10000</v>
          </cell>
        </row>
        <row r="21">
          <cell r="B21" t="str">
            <v>業</v>
          </cell>
          <cell r="D21" t="str">
            <v>国庫補助金</v>
          </cell>
          <cell r="E21">
            <v>7413</v>
          </cell>
          <cell r="F21">
            <v>5791</v>
          </cell>
          <cell r="G21">
            <v>5791</v>
          </cell>
          <cell r="H21">
            <v>5791</v>
          </cell>
          <cell r="I21">
            <v>-1622</v>
          </cell>
          <cell r="J21">
            <v>0</v>
          </cell>
        </row>
        <row r="22">
          <cell r="A22" t="str">
            <v>事</v>
          </cell>
          <cell r="C22" t="str">
            <v xml:space="preserve"> 他会計補助金計</v>
          </cell>
          <cell r="E22">
            <v>26414</v>
          </cell>
          <cell r="F22">
            <v>24549</v>
          </cell>
          <cell r="G22">
            <v>24549</v>
          </cell>
          <cell r="H22">
            <v>14549</v>
          </cell>
          <cell r="I22">
            <v>-11865</v>
          </cell>
          <cell r="J22">
            <v>-10000</v>
          </cell>
        </row>
        <row r="23">
          <cell r="B23" t="str">
            <v>外</v>
          </cell>
          <cell r="C23" t="str">
            <v xml:space="preserve"> 他会計負担金</v>
          </cell>
          <cell r="E23">
            <v>1206393</v>
          </cell>
          <cell r="F23">
            <v>964644</v>
          </cell>
          <cell r="G23">
            <v>964644</v>
          </cell>
          <cell r="H23">
            <v>920429</v>
          </cell>
          <cell r="I23">
            <v>-285964</v>
          </cell>
          <cell r="J23">
            <v>-44215</v>
          </cell>
        </row>
        <row r="24">
          <cell r="C24" t="str">
            <v xml:space="preserve"> 患者外給食収益</v>
          </cell>
          <cell r="E24">
            <v>6193</v>
          </cell>
          <cell r="F24">
            <v>6450</v>
          </cell>
          <cell r="G24">
            <v>6524</v>
          </cell>
          <cell r="H24">
            <v>6524</v>
          </cell>
          <cell r="I24">
            <v>331</v>
          </cell>
          <cell r="J24">
            <v>74</v>
          </cell>
        </row>
        <row r="25">
          <cell r="A25" t="str">
            <v>業</v>
          </cell>
          <cell r="B25" t="str">
            <v>収</v>
          </cell>
          <cell r="D25" t="str">
            <v>有価証券売却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D26" t="str">
            <v>不要品売却</v>
          </cell>
          <cell r="E26">
            <v>15</v>
          </cell>
          <cell r="F26">
            <v>0</v>
          </cell>
          <cell r="G26">
            <v>0</v>
          </cell>
          <cell r="H26">
            <v>0</v>
          </cell>
          <cell r="I26">
            <v>-15</v>
          </cell>
          <cell r="J26">
            <v>0</v>
          </cell>
        </row>
        <row r="27">
          <cell r="B27" t="str">
            <v>益</v>
          </cell>
          <cell r="D27" t="str">
            <v>公舎利用料</v>
          </cell>
          <cell r="E27">
            <v>458</v>
          </cell>
          <cell r="F27">
            <v>487</v>
          </cell>
          <cell r="G27">
            <v>343</v>
          </cell>
          <cell r="H27">
            <v>296</v>
          </cell>
          <cell r="I27">
            <v>-162</v>
          </cell>
          <cell r="J27">
            <v>-191</v>
          </cell>
        </row>
        <row r="28">
          <cell r="A28" t="str">
            <v>収</v>
          </cell>
          <cell r="D28" t="str">
            <v>期間外収益</v>
          </cell>
          <cell r="E28">
            <v>0</v>
          </cell>
          <cell r="I28">
            <v>0</v>
          </cell>
          <cell r="J28">
            <v>0</v>
          </cell>
        </row>
        <row r="29">
          <cell r="D29" t="str">
            <v>その他医外収</v>
          </cell>
          <cell r="E29">
            <v>2701</v>
          </cell>
          <cell r="F29">
            <v>1839</v>
          </cell>
          <cell r="G29">
            <v>1566</v>
          </cell>
          <cell r="H29">
            <v>1564</v>
          </cell>
          <cell r="I29">
            <v>-1137</v>
          </cell>
          <cell r="J29">
            <v>-275</v>
          </cell>
        </row>
        <row r="30">
          <cell r="C30" t="str">
            <v xml:space="preserve"> その他医外収益</v>
          </cell>
          <cell r="E30">
            <v>3174</v>
          </cell>
          <cell r="F30">
            <v>2326</v>
          </cell>
          <cell r="G30">
            <v>1909</v>
          </cell>
          <cell r="H30">
            <v>1860</v>
          </cell>
          <cell r="I30">
            <v>-1314</v>
          </cell>
          <cell r="J30">
            <v>-466</v>
          </cell>
        </row>
        <row r="31">
          <cell r="A31" t="str">
            <v>益</v>
          </cell>
          <cell r="B31" t="str">
            <v xml:space="preserve"> 医業外収益計</v>
          </cell>
          <cell r="E31">
            <v>1242428</v>
          </cell>
          <cell r="F31">
            <v>998176</v>
          </cell>
          <cell r="G31">
            <v>997833</v>
          </cell>
          <cell r="H31">
            <v>943569</v>
          </cell>
          <cell r="I31">
            <v>-298859</v>
          </cell>
          <cell r="J31">
            <v>-54607</v>
          </cell>
        </row>
        <row r="32">
          <cell r="C32" t="str">
            <v>固定資産売却益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C33" t="str">
            <v>過年度修正益</v>
          </cell>
          <cell r="E33">
            <v>5514</v>
          </cell>
          <cell r="F33">
            <v>9000</v>
          </cell>
          <cell r="G33">
            <v>9000</v>
          </cell>
          <cell r="H33">
            <v>9000</v>
          </cell>
          <cell r="I33">
            <v>3486</v>
          </cell>
          <cell r="J33">
            <v>0</v>
          </cell>
        </row>
        <row r="34">
          <cell r="C34" t="str">
            <v>その他特別利益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 t="str">
            <v xml:space="preserve"> 特　別　利　益</v>
          </cell>
          <cell r="E35">
            <v>5514</v>
          </cell>
          <cell r="F35">
            <v>9000</v>
          </cell>
          <cell r="G35">
            <v>9000</v>
          </cell>
          <cell r="H35">
            <v>9000</v>
          </cell>
          <cell r="I35">
            <v>3486</v>
          </cell>
          <cell r="J35">
            <v>0</v>
          </cell>
        </row>
        <row r="36">
          <cell r="A36" t="str">
            <v xml:space="preserve"> 友部病院事業収益計</v>
          </cell>
          <cell r="E36">
            <v>3360433</v>
          </cell>
          <cell r="F36">
            <v>3238191</v>
          </cell>
          <cell r="G36">
            <v>3079517</v>
          </cell>
          <cell r="H36">
            <v>3048550</v>
          </cell>
          <cell r="I36">
            <v>-311883</v>
          </cell>
          <cell r="J36">
            <v>-189641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6"/>
  <sheetViews>
    <sheetView tabSelected="1" view="pageBreakPreview" zoomScale="90" zoomScaleNormal="100" zoomScaleSheetLayoutView="90" workbookViewId="0">
      <pane ySplit="7" topLeftCell="A194" activePane="bottomLeft" state="frozen"/>
      <selection activeCell="A134" sqref="A134:XFD134"/>
      <selection pane="bottomLeft" activeCell="E4" sqref="E4"/>
    </sheetView>
  </sheetViews>
  <sheetFormatPr defaultRowHeight="13.5" x14ac:dyDescent="0.15"/>
  <cols>
    <col min="1" max="1" width="7.75" style="1" customWidth="1"/>
    <col min="2" max="2" width="41.25" style="1" bestFit="1" customWidth="1"/>
    <col min="3" max="3" width="8.875" style="5" customWidth="1"/>
    <col min="4" max="4" width="7.625" style="5" customWidth="1"/>
    <col min="5" max="5" width="8.875" style="5" customWidth="1"/>
    <col min="6" max="6" width="11.375" style="5" customWidth="1"/>
    <col min="7" max="7" width="8.625" style="1" customWidth="1"/>
    <col min="8" max="16384" width="9" style="1"/>
  </cols>
  <sheetData>
    <row r="1" spans="1:7" x14ac:dyDescent="0.15">
      <c r="A1" s="1" t="s">
        <v>65</v>
      </c>
    </row>
    <row r="2" spans="1:7" x14ac:dyDescent="0.15">
      <c r="C2" s="4" t="s">
        <v>119</v>
      </c>
      <c r="D2" s="17"/>
      <c r="E2" s="17"/>
      <c r="F2" s="17"/>
      <c r="G2" s="18"/>
    </row>
    <row r="3" spans="1:7" x14ac:dyDescent="0.15">
      <c r="C3" s="3"/>
      <c r="D3" s="19"/>
      <c r="E3" s="19"/>
      <c r="F3" s="19"/>
      <c r="G3" s="2"/>
    </row>
    <row r="5" spans="1:7" x14ac:dyDescent="0.15">
      <c r="C5" s="1"/>
      <c r="D5" s="1"/>
      <c r="E5" s="1"/>
      <c r="F5" s="1"/>
    </row>
    <row r="6" spans="1:7" x14ac:dyDescent="0.15">
      <c r="A6" s="1" t="s">
        <v>66</v>
      </c>
    </row>
    <row r="7" spans="1:7" ht="29.25" customHeight="1" x14ac:dyDescent="0.15">
      <c r="A7" s="6" t="s">
        <v>71</v>
      </c>
      <c r="B7" s="7" t="s">
        <v>67</v>
      </c>
      <c r="C7" s="8" t="s">
        <v>208</v>
      </c>
      <c r="D7" s="8" t="s">
        <v>73</v>
      </c>
      <c r="E7" s="8" t="s">
        <v>148</v>
      </c>
      <c r="F7" s="8" t="s">
        <v>149</v>
      </c>
      <c r="G7" s="6" t="s">
        <v>72</v>
      </c>
    </row>
    <row r="8" spans="1:7" ht="15" customHeight="1" x14ac:dyDescent="0.15">
      <c r="A8" s="9">
        <v>502</v>
      </c>
      <c r="B8" s="10" t="s">
        <v>147</v>
      </c>
      <c r="C8" s="43">
        <v>900</v>
      </c>
      <c r="D8" s="25">
        <v>3</v>
      </c>
      <c r="E8" s="11"/>
      <c r="F8" s="49">
        <f>D8*E8</f>
        <v>0</v>
      </c>
      <c r="G8" s="9" t="str">
        <f>IF(C8="-","×","○")</f>
        <v>○</v>
      </c>
    </row>
    <row r="9" spans="1:7" ht="15" customHeight="1" x14ac:dyDescent="0.15">
      <c r="A9" s="9">
        <v>506</v>
      </c>
      <c r="B9" s="16" t="s">
        <v>0</v>
      </c>
      <c r="C9" s="39">
        <v>240</v>
      </c>
      <c r="D9" s="25">
        <v>4</v>
      </c>
      <c r="E9" s="11"/>
      <c r="F9" s="50">
        <f>D9*E9</f>
        <v>0</v>
      </c>
      <c r="G9" s="9" t="str">
        <f t="shared" ref="G9:G66" si="0">IF(C9="-","×","○")</f>
        <v>○</v>
      </c>
    </row>
    <row r="10" spans="1:7" ht="15" customHeight="1" x14ac:dyDescent="0.15">
      <c r="A10" s="9">
        <v>508</v>
      </c>
      <c r="B10" s="27" t="s">
        <v>1</v>
      </c>
      <c r="C10" s="39">
        <v>320</v>
      </c>
      <c r="D10" s="25">
        <v>0</v>
      </c>
      <c r="E10" s="11"/>
      <c r="F10" s="50">
        <f t="shared" ref="F10:F17" si="1">D10*E10</f>
        <v>0</v>
      </c>
      <c r="G10" s="9" t="str">
        <f t="shared" si="0"/>
        <v>○</v>
      </c>
    </row>
    <row r="11" spans="1:7" ht="15" customHeight="1" x14ac:dyDescent="0.15">
      <c r="A11" s="9">
        <v>509</v>
      </c>
      <c r="B11" s="28" t="s">
        <v>150</v>
      </c>
      <c r="C11" s="39">
        <v>110</v>
      </c>
      <c r="D11" s="25">
        <v>0</v>
      </c>
      <c r="E11" s="11"/>
      <c r="F11" s="50">
        <f t="shared" si="1"/>
        <v>0</v>
      </c>
      <c r="G11" s="9" t="str">
        <f t="shared" si="0"/>
        <v>○</v>
      </c>
    </row>
    <row r="12" spans="1:7" ht="15" customHeight="1" x14ac:dyDescent="0.15">
      <c r="A12" s="9">
        <v>520</v>
      </c>
      <c r="B12" s="26" t="s">
        <v>2</v>
      </c>
      <c r="C12" s="39">
        <v>480</v>
      </c>
      <c r="D12" s="25">
        <v>1</v>
      </c>
      <c r="E12" s="11"/>
      <c r="F12" s="50">
        <f t="shared" si="1"/>
        <v>0</v>
      </c>
      <c r="G12" s="9" t="str">
        <f t="shared" si="0"/>
        <v>○</v>
      </c>
    </row>
    <row r="13" spans="1:7" ht="15" customHeight="1" x14ac:dyDescent="0.15">
      <c r="A13" s="9">
        <v>527</v>
      </c>
      <c r="B13" s="26" t="s">
        <v>3</v>
      </c>
      <c r="C13" s="39">
        <v>480</v>
      </c>
      <c r="D13" s="25">
        <v>0</v>
      </c>
      <c r="E13" s="11"/>
      <c r="F13" s="50">
        <f t="shared" si="1"/>
        <v>0</v>
      </c>
      <c r="G13" s="9" t="str">
        <f t="shared" si="0"/>
        <v>○</v>
      </c>
    </row>
    <row r="14" spans="1:7" ht="15" customHeight="1" x14ac:dyDescent="0.15">
      <c r="A14" s="9">
        <v>539</v>
      </c>
      <c r="B14" s="26" t="s">
        <v>4</v>
      </c>
      <c r="C14" s="39">
        <v>550</v>
      </c>
      <c r="D14" s="25">
        <v>0</v>
      </c>
      <c r="E14" s="11"/>
      <c r="F14" s="50">
        <f t="shared" si="1"/>
        <v>0</v>
      </c>
      <c r="G14" s="9" t="str">
        <f t="shared" si="0"/>
        <v>○</v>
      </c>
    </row>
    <row r="15" spans="1:7" ht="15" customHeight="1" x14ac:dyDescent="0.15">
      <c r="A15" s="9">
        <v>561</v>
      </c>
      <c r="B15" s="15" t="s">
        <v>5</v>
      </c>
      <c r="C15" s="40">
        <v>550</v>
      </c>
      <c r="D15" s="25">
        <v>1</v>
      </c>
      <c r="E15" s="11"/>
      <c r="F15" s="50">
        <f t="shared" si="1"/>
        <v>0</v>
      </c>
      <c r="G15" s="9" t="str">
        <f t="shared" si="0"/>
        <v>○</v>
      </c>
    </row>
    <row r="16" spans="1:7" ht="15" customHeight="1" x14ac:dyDescent="0.15">
      <c r="A16" s="9">
        <v>565</v>
      </c>
      <c r="B16" s="26" t="s">
        <v>6</v>
      </c>
      <c r="C16" s="39">
        <v>2390</v>
      </c>
      <c r="D16" s="25">
        <v>102</v>
      </c>
      <c r="E16" s="11"/>
      <c r="F16" s="50">
        <f t="shared" si="1"/>
        <v>0</v>
      </c>
      <c r="G16" s="9" t="str">
        <f t="shared" si="0"/>
        <v>○</v>
      </c>
    </row>
    <row r="17" spans="1:7" ht="15" customHeight="1" x14ac:dyDescent="0.15">
      <c r="A17" s="9">
        <v>566</v>
      </c>
      <c r="B17" s="26" t="s">
        <v>7</v>
      </c>
      <c r="C17" s="39">
        <v>2350</v>
      </c>
      <c r="D17" s="25">
        <v>19</v>
      </c>
      <c r="E17" s="11"/>
      <c r="F17" s="50">
        <f t="shared" si="1"/>
        <v>0</v>
      </c>
      <c r="G17" s="9" t="str">
        <f t="shared" si="0"/>
        <v>○</v>
      </c>
    </row>
    <row r="18" spans="1:7" ht="15" customHeight="1" x14ac:dyDescent="0.15">
      <c r="A18" s="9">
        <v>571</v>
      </c>
      <c r="B18" s="26" t="s">
        <v>8</v>
      </c>
      <c r="C18" s="39">
        <v>1360</v>
      </c>
      <c r="D18" s="25">
        <v>124</v>
      </c>
      <c r="E18" s="11"/>
      <c r="F18" s="50">
        <f t="shared" ref="F18:F38" si="2">D18*E18</f>
        <v>0</v>
      </c>
      <c r="G18" s="9" t="str">
        <f t="shared" si="0"/>
        <v>○</v>
      </c>
    </row>
    <row r="19" spans="1:7" ht="15" customHeight="1" x14ac:dyDescent="0.15">
      <c r="A19" s="9">
        <v>572</v>
      </c>
      <c r="B19" s="26" t="s">
        <v>9</v>
      </c>
      <c r="C19" s="39">
        <v>2960</v>
      </c>
      <c r="D19" s="25">
        <v>0</v>
      </c>
      <c r="E19" s="11"/>
      <c r="F19" s="50">
        <f t="shared" si="2"/>
        <v>0</v>
      </c>
      <c r="G19" s="9" t="str">
        <f t="shared" si="0"/>
        <v>○</v>
      </c>
    </row>
    <row r="20" spans="1:7" ht="15" customHeight="1" x14ac:dyDescent="0.15">
      <c r="A20" s="9">
        <v>583</v>
      </c>
      <c r="B20" s="26" t="s">
        <v>10</v>
      </c>
      <c r="C20" s="39">
        <v>1320</v>
      </c>
      <c r="D20" s="25">
        <v>0</v>
      </c>
      <c r="E20" s="11"/>
      <c r="F20" s="50">
        <f t="shared" si="2"/>
        <v>0</v>
      </c>
      <c r="G20" s="9" t="str">
        <f t="shared" si="0"/>
        <v>○</v>
      </c>
    </row>
    <row r="21" spans="1:7" ht="15" customHeight="1" x14ac:dyDescent="0.15">
      <c r="A21" s="9">
        <v>585</v>
      </c>
      <c r="B21" s="26" t="s">
        <v>11</v>
      </c>
      <c r="C21" s="39">
        <v>1460</v>
      </c>
      <c r="D21" s="25">
        <v>61</v>
      </c>
      <c r="E21" s="11"/>
      <c r="F21" s="50">
        <f t="shared" si="2"/>
        <v>0</v>
      </c>
      <c r="G21" s="9" t="str">
        <f t="shared" si="0"/>
        <v>○</v>
      </c>
    </row>
    <row r="22" spans="1:7" ht="15" customHeight="1" x14ac:dyDescent="0.15">
      <c r="A22" s="9">
        <v>586</v>
      </c>
      <c r="B22" s="26" t="s">
        <v>12</v>
      </c>
      <c r="C22" s="39">
        <v>110</v>
      </c>
      <c r="D22" s="25">
        <v>253</v>
      </c>
      <c r="E22" s="11"/>
      <c r="F22" s="50">
        <f t="shared" si="2"/>
        <v>0</v>
      </c>
      <c r="G22" s="9" t="str">
        <f t="shared" si="0"/>
        <v>○</v>
      </c>
    </row>
    <row r="23" spans="1:7" ht="15" customHeight="1" x14ac:dyDescent="0.15">
      <c r="A23" s="9">
        <v>587</v>
      </c>
      <c r="B23" s="21" t="s">
        <v>151</v>
      </c>
      <c r="C23" s="39">
        <v>110</v>
      </c>
      <c r="D23" s="25">
        <v>89</v>
      </c>
      <c r="E23" s="11"/>
      <c r="F23" s="50">
        <f t="shared" si="2"/>
        <v>0</v>
      </c>
      <c r="G23" s="9" t="str">
        <f t="shared" si="0"/>
        <v>○</v>
      </c>
    </row>
    <row r="24" spans="1:7" ht="15" customHeight="1" x14ac:dyDescent="0.15">
      <c r="A24" s="9">
        <v>588</v>
      </c>
      <c r="B24" s="29" t="s">
        <v>152</v>
      </c>
      <c r="C24" s="39">
        <v>110</v>
      </c>
      <c r="D24" s="25">
        <v>54</v>
      </c>
      <c r="E24" s="11"/>
      <c r="F24" s="50">
        <f t="shared" si="2"/>
        <v>0</v>
      </c>
      <c r="G24" s="9" t="str">
        <f t="shared" si="0"/>
        <v>○</v>
      </c>
    </row>
    <row r="25" spans="1:7" ht="15" customHeight="1" x14ac:dyDescent="0.15">
      <c r="A25" s="9">
        <v>589</v>
      </c>
      <c r="B25" s="26" t="s">
        <v>108</v>
      </c>
      <c r="C25" s="39">
        <v>230</v>
      </c>
      <c r="D25" s="25">
        <v>14</v>
      </c>
      <c r="E25" s="11"/>
      <c r="F25" s="50">
        <f t="shared" si="2"/>
        <v>0</v>
      </c>
      <c r="G25" s="9" t="str">
        <f t="shared" si="0"/>
        <v>○</v>
      </c>
    </row>
    <row r="26" spans="1:7" ht="15" customHeight="1" x14ac:dyDescent="0.15">
      <c r="A26" s="9">
        <v>590</v>
      </c>
      <c r="B26" s="26" t="s">
        <v>13</v>
      </c>
      <c r="C26" s="39">
        <v>1320</v>
      </c>
      <c r="D26" s="25">
        <v>107</v>
      </c>
      <c r="E26" s="11"/>
      <c r="F26" s="50">
        <f t="shared" si="2"/>
        <v>0</v>
      </c>
      <c r="G26" s="9" t="str">
        <f t="shared" si="0"/>
        <v>○</v>
      </c>
    </row>
    <row r="27" spans="1:7" ht="15" customHeight="1" x14ac:dyDescent="0.15">
      <c r="A27" s="9">
        <v>591</v>
      </c>
      <c r="B27" s="26" t="s">
        <v>14</v>
      </c>
      <c r="C27" s="39">
        <v>110</v>
      </c>
      <c r="D27" s="25">
        <v>54</v>
      </c>
      <c r="E27" s="11"/>
      <c r="F27" s="50">
        <f t="shared" si="2"/>
        <v>0</v>
      </c>
      <c r="G27" s="9" t="str">
        <f t="shared" si="0"/>
        <v>○</v>
      </c>
    </row>
    <row r="28" spans="1:7" ht="15" customHeight="1" x14ac:dyDescent="0.15">
      <c r="A28" s="9">
        <v>592</v>
      </c>
      <c r="B28" s="26" t="s">
        <v>15</v>
      </c>
      <c r="C28" s="39">
        <v>470</v>
      </c>
      <c r="D28" s="25">
        <v>0</v>
      </c>
      <c r="E28" s="11"/>
      <c r="F28" s="50">
        <f t="shared" si="2"/>
        <v>0</v>
      </c>
      <c r="G28" s="9" t="str">
        <f t="shared" si="0"/>
        <v>○</v>
      </c>
    </row>
    <row r="29" spans="1:7" ht="15" customHeight="1" x14ac:dyDescent="0.15">
      <c r="A29" s="9">
        <v>593</v>
      </c>
      <c r="B29" s="26" t="s">
        <v>16</v>
      </c>
      <c r="C29" s="39">
        <v>470</v>
      </c>
      <c r="D29" s="25">
        <v>0</v>
      </c>
      <c r="E29" s="11"/>
      <c r="F29" s="50">
        <f t="shared" si="2"/>
        <v>0</v>
      </c>
      <c r="G29" s="9" t="str">
        <f t="shared" si="0"/>
        <v>○</v>
      </c>
    </row>
    <row r="30" spans="1:7" ht="15" customHeight="1" x14ac:dyDescent="0.15">
      <c r="A30" s="9">
        <v>617</v>
      </c>
      <c r="B30" s="26" t="s">
        <v>17</v>
      </c>
      <c r="C30" s="39">
        <v>110</v>
      </c>
      <c r="D30" s="25">
        <v>1</v>
      </c>
      <c r="E30" s="11"/>
      <c r="F30" s="50">
        <f t="shared" si="2"/>
        <v>0</v>
      </c>
      <c r="G30" s="9" t="str">
        <f t="shared" si="0"/>
        <v>○</v>
      </c>
    </row>
    <row r="31" spans="1:7" ht="15" customHeight="1" x14ac:dyDescent="0.15">
      <c r="A31" s="9">
        <v>618</v>
      </c>
      <c r="B31" s="26" t="s">
        <v>18</v>
      </c>
      <c r="C31" s="39">
        <v>110</v>
      </c>
      <c r="D31" s="25">
        <v>2</v>
      </c>
      <c r="E31" s="11"/>
      <c r="F31" s="50">
        <f t="shared" si="2"/>
        <v>0</v>
      </c>
      <c r="G31" s="9" t="str">
        <f t="shared" si="0"/>
        <v>○</v>
      </c>
    </row>
    <row r="32" spans="1:7" ht="15" customHeight="1" x14ac:dyDescent="0.15">
      <c r="A32" s="9">
        <v>623</v>
      </c>
      <c r="B32" s="26" t="s">
        <v>19</v>
      </c>
      <c r="C32" s="39">
        <v>1310</v>
      </c>
      <c r="D32" s="25">
        <v>0</v>
      </c>
      <c r="E32" s="11"/>
      <c r="F32" s="50">
        <f t="shared" si="2"/>
        <v>0</v>
      </c>
      <c r="G32" s="9" t="str">
        <f t="shared" si="0"/>
        <v>○</v>
      </c>
    </row>
    <row r="33" spans="1:7" ht="15" customHeight="1" x14ac:dyDescent="0.15">
      <c r="A33" s="9">
        <v>625</v>
      </c>
      <c r="B33" s="26" t="s">
        <v>20</v>
      </c>
      <c r="C33" s="39">
        <v>150</v>
      </c>
      <c r="D33" s="25">
        <v>6</v>
      </c>
      <c r="E33" s="11"/>
      <c r="F33" s="50">
        <f t="shared" si="2"/>
        <v>0</v>
      </c>
      <c r="G33" s="9" t="str">
        <f t="shared" si="0"/>
        <v>○</v>
      </c>
    </row>
    <row r="34" spans="1:7" ht="15" customHeight="1" x14ac:dyDescent="0.15">
      <c r="A34" s="9">
        <v>626</v>
      </c>
      <c r="B34" s="26" t="s">
        <v>78</v>
      </c>
      <c r="C34" s="39">
        <v>160</v>
      </c>
      <c r="D34" s="25">
        <v>7</v>
      </c>
      <c r="E34" s="11"/>
      <c r="F34" s="50">
        <f t="shared" si="2"/>
        <v>0</v>
      </c>
      <c r="G34" s="9" t="str">
        <f t="shared" si="0"/>
        <v>○</v>
      </c>
    </row>
    <row r="35" spans="1:7" ht="15" customHeight="1" x14ac:dyDescent="0.15">
      <c r="A35" s="9">
        <v>637</v>
      </c>
      <c r="B35" s="16" t="s">
        <v>79</v>
      </c>
      <c r="C35" s="39">
        <v>1790</v>
      </c>
      <c r="D35" s="25">
        <v>1</v>
      </c>
      <c r="E35" s="11"/>
      <c r="F35" s="50">
        <f t="shared" si="2"/>
        <v>0</v>
      </c>
      <c r="G35" s="9" t="str">
        <f t="shared" si="0"/>
        <v>○</v>
      </c>
    </row>
    <row r="36" spans="1:7" ht="15" customHeight="1" x14ac:dyDescent="0.15">
      <c r="A36" s="9">
        <v>638</v>
      </c>
      <c r="B36" s="28" t="s">
        <v>21</v>
      </c>
      <c r="C36" s="39">
        <v>1120</v>
      </c>
      <c r="D36" s="25">
        <v>0</v>
      </c>
      <c r="E36" s="11"/>
      <c r="F36" s="50">
        <f t="shared" si="2"/>
        <v>0</v>
      </c>
      <c r="G36" s="9" t="str">
        <f t="shared" si="0"/>
        <v>○</v>
      </c>
    </row>
    <row r="37" spans="1:7" ht="15" customHeight="1" x14ac:dyDescent="0.15">
      <c r="A37" s="9">
        <v>639</v>
      </c>
      <c r="B37" s="27" t="s">
        <v>80</v>
      </c>
      <c r="C37" s="39">
        <v>1310</v>
      </c>
      <c r="D37" s="25">
        <v>1</v>
      </c>
      <c r="E37" s="11"/>
      <c r="F37" s="50">
        <f t="shared" si="2"/>
        <v>0</v>
      </c>
      <c r="G37" s="9" t="str">
        <f t="shared" si="0"/>
        <v>○</v>
      </c>
    </row>
    <row r="38" spans="1:7" ht="15" customHeight="1" x14ac:dyDescent="0.15">
      <c r="A38" s="9">
        <v>640</v>
      </c>
      <c r="B38" s="28" t="s">
        <v>22</v>
      </c>
      <c r="C38" s="39">
        <v>2760</v>
      </c>
      <c r="D38" s="25">
        <v>1</v>
      </c>
      <c r="E38" s="11"/>
      <c r="F38" s="50">
        <f t="shared" si="2"/>
        <v>0</v>
      </c>
      <c r="G38" s="9" t="str">
        <f t="shared" si="0"/>
        <v>○</v>
      </c>
    </row>
    <row r="39" spans="1:7" ht="15" customHeight="1" x14ac:dyDescent="0.15">
      <c r="A39" s="9">
        <v>641</v>
      </c>
      <c r="B39" s="20" t="s">
        <v>23</v>
      </c>
      <c r="C39" s="39">
        <v>1050</v>
      </c>
      <c r="D39" s="25">
        <v>1</v>
      </c>
      <c r="E39" s="11"/>
      <c r="F39" s="50">
        <f>D39*E39</f>
        <v>0</v>
      </c>
      <c r="G39" s="9" t="str">
        <f t="shared" si="0"/>
        <v>○</v>
      </c>
    </row>
    <row r="40" spans="1:7" ht="15" customHeight="1" x14ac:dyDescent="0.15">
      <c r="A40" s="9">
        <v>644</v>
      </c>
      <c r="B40" s="26" t="s">
        <v>24</v>
      </c>
      <c r="C40" s="39">
        <v>980</v>
      </c>
      <c r="D40" s="25">
        <v>317</v>
      </c>
      <c r="E40" s="11"/>
      <c r="F40" s="50">
        <f>D40*E40</f>
        <v>0</v>
      </c>
      <c r="G40" s="9" t="str">
        <f t="shared" si="0"/>
        <v>○</v>
      </c>
    </row>
    <row r="41" spans="1:7" ht="15" customHeight="1" x14ac:dyDescent="0.15">
      <c r="A41" s="9">
        <v>645</v>
      </c>
      <c r="B41" s="26" t="s">
        <v>25</v>
      </c>
      <c r="C41" s="39">
        <v>1840</v>
      </c>
      <c r="D41" s="25">
        <v>6</v>
      </c>
      <c r="E41" s="11"/>
      <c r="F41" s="50">
        <f t="shared" ref="F41:F98" si="3">D41*E41</f>
        <v>0</v>
      </c>
      <c r="G41" s="9" t="str">
        <f t="shared" si="0"/>
        <v>○</v>
      </c>
    </row>
    <row r="42" spans="1:7" ht="15" customHeight="1" x14ac:dyDescent="0.15">
      <c r="A42" s="9">
        <v>646</v>
      </c>
      <c r="B42" s="16" t="s">
        <v>153</v>
      </c>
      <c r="C42" s="39">
        <v>2240</v>
      </c>
      <c r="D42" s="25">
        <v>6</v>
      </c>
      <c r="E42" s="11"/>
      <c r="F42" s="50">
        <f t="shared" si="3"/>
        <v>0</v>
      </c>
      <c r="G42" s="9" t="str">
        <f t="shared" si="0"/>
        <v>○</v>
      </c>
    </row>
    <row r="43" spans="1:7" ht="15" customHeight="1" x14ac:dyDescent="0.15">
      <c r="A43" s="9">
        <v>649</v>
      </c>
      <c r="B43" s="27" t="s">
        <v>26</v>
      </c>
      <c r="C43" s="39">
        <v>990</v>
      </c>
      <c r="D43" s="25">
        <v>0</v>
      </c>
      <c r="E43" s="11"/>
      <c r="F43" s="50">
        <f t="shared" si="3"/>
        <v>0</v>
      </c>
      <c r="G43" s="9" t="str">
        <f t="shared" si="0"/>
        <v>○</v>
      </c>
    </row>
    <row r="44" spans="1:7" ht="15" customHeight="1" x14ac:dyDescent="0.15">
      <c r="A44" s="9">
        <v>651</v>
      </c>
      <c r="B44" s="26" t="s">
        <v>81</v>
      </c>
      <c r="C44" s="39">
        <v>1210</v>
      </c>
      <c r="D44" s="25">
        <v>1309</v>
      </c>
      <c r="E44" s="11"/>
      <c r="F44" s="50">
        <f t="shared" si="3"/>
        <v>0</v>
      </c>
      <c r="G44" s="9" t="str">
        <f t="shared" si="0"/>
        <v>○</v>
      </c>
    </row>
    <row r="45" spans="1:7" ht="15" customHeight="1" x14ac:dyDescent="0.15">
      <c r="A45" s="9">
        <v>652</v>
      </c>
      <c r="B45" s="26" t="s">
        <v>27</v>
      </c>
      <c r="C45" s="39">
        <v>1210</v>
      </c>
      <c r="D45" s="25">
        <v>1324</v>
      </c>
      <c r="E45" s="11"/>
      <c r="F45" s="50">
        <f t="shared" si="3"/>
        <v>0</v>
      </c>
      <c r="G45" s="9" t="str">
        <f t="shared" si="0"/>
        <v>○</v>
      </c>
    </row>
    <row r="46" spans="1:7" ht="15" customHeight="1" x14ac:dyDescent="0.15">
      <c r="A46" s="9">
        <v>653</v>
      </c>
      <c r="B46" s="26" t="s">
        <v>28</v>
      </c>
      <c r="C46" s="39">
        <v>980</v>
      </c>
      <c r="D46" s="25">
        <v>1332</v>
      </c>
      <c r="E46" s="11"/>
      <c r="F46" s="50">
        <f t="shared" si="3"/>
        <v>0</v>
      </c>
      <c r="G46" s="9" t="str">
        <f t="shared" si="0"/>
        <v>○</v>
      </c>
    </row>
    <row r="47" spans="1:7" ht="15" customHeight="1" x14ac:dyDescent="0.15">
      <c r="A47" s="9">
        <v>655</v>
      </c>
      <c r="B47" s="26" t="s">
        <v>107</v>
      </c>
      <c r="C47" s="39">
        <v>1280</v>
      </c>
      <c r="D47" s="25">
        <v>1</v>
      </c>
      <c r="E47" s="11"/>
      <c r="F47" s="50">
        <f t="shared" si="3"/>
        <v>0</v>
      </c>
      <c r="G47" s="9" t="str">
        <f t="shared" si="0"/>
        <v>○</v>
      </c>
    </row>
    <row r="48" spans="1:7" ht="15" customHeight="1" x14ac:dyDescent="0.15">
      <c r="A48" s="9">
        <v>656</v>
      </c>
      <c r="B48" s="26" t="s">
        <v>82</v>
      </c>
      <c r="C48" s="39">
        <v>1360</v>
      </c>
      <c r="D48" s="25">
        <v>4</v>
      </c>
      <c r="E48" s="11"/>
      <c r="F48" s="50">
        <f t="shared" si="3"/>
        <v>0</v>
      </c>
      <c r="G48" s="9" t="str">
        <f t="shared" si="0"/>
        <v>○</v>
      </c>
    </row>
    <row r="49" spans="1:7" ht="15" customHeight="1" x14ac:dyDescent="0.15">
      <c r="A49" s="9">
        <v>659</v>
      </c>
      <c r="B49" s="26" t="s">
        <v>83</v>
      </c>
      <c r="C49" s="39">
        <v>1000</v>
      </c>
      <c r="D49" s="25">
        <v>4</v>
      </c>
      <c r="E49" s="11"/>
      <c r="F49" s="50">
        <f t="shared" si="3"/>
        <v>0</v>
      </c>
      <c r="G49" s="9" t="str">
        <f t="shared" si="0"/>
        <v>○</v>
      </c>
    </row>
    <row r="50" spans="1:7" ht="15" customHeight="1" x14ac:dyDescent="0.15">
      <c r="A50" s="9">
        <v>660</v>
      </c>
      <c r="B50" s="26" t="s">
        <v>29</v>
      </c>
      <c r="C50" s="39">
        <v>1050</v>
      </c>
      <c r="D50" s="25">
        <v>7</v>
      </c>
      <c r="E50" s="11"/>
      <c r="F50" s="50">
        <f t="shared" si="3"/>
        <v>0</v>
      </c>
      <c r="G50" s="9" t="str">
        <f t="shared" si="0"/>
        <v>○</v>
      </c>
    </row>
    <row r="51" spans="1:7" ht="15" customHeight="1" x14ac:dyDescent="0.15">
      <c r="A51" s="9">
        <v>662</v>
      </c>
      <c r="B51" s="26" t="s">
        <v>84</v>
      </c>
      <c r="C51" s="39">
        <v>1210</v>
      </c>
      <c r="D51" s="25">
        <v>8</v>
      </c>
      <c r="E51" s="11"/>
      <c r="F51" s="50">
        <f t="shared" si="3"/>
        <v>0</v>
      </c>
      <c r="G51" s="9" t="str">
        <f t="shared" si="0"/>
        <v>○</v>
      </c>
    </row>
    <row r="52" spans="1:7" ht="15" customHeight="1" x14ac:dyDescent="0.15">
      <c r="A52" s="9">
        <v>679</v>
      </c>
      <c r="B52" s="26" t="s">
        <v>85</v>
      </c>
      <c r="C52" s="39">
        <v>1220</v>
      </c>
      <c r="D52" s="25">
        <v>2</v>
      </c>
      <c r="E52" s="11"/>
      <c r="F52" s="50">
        <f t="shared" si="3"/>
        <v>0</v>
      </c>
      <c r="G52" s="9" t="str">
        <f t="shared" si="0"/>
        <v>○</v>
      </c>
    </row>
    <row r="53" spans="1:7" ht="15" customHeight="1" x14ac:dyDescent="0.15">
      <c r="A53" s="9">
        <v>682</v>
      </c>
      <c r="B53" s="26" t="s">
        <v>30</v>
      </c>
      <c r="C53" s="39">
        <v>1000</v>
      </c>
      <c r="D53" s="25">
        <v>1</v>
      </c>
      <c r="E53" s="11"/>
      <c r="F53" s="50">
        <f t="shared" si="3"/>
        <v>0</v>
      </c>
      <c r="G53" s="9" t="str">
        <f t="shared" si="0"/>
        <v>○</v>
      </c>
    </row>
    <row r="54" spans="1:7" ht="15" customHeight="1" x14ac:dyDescent="0.15">
      <c r="A54" s="9">
        <v>685</v>
      </c>
      <c r="B54" s="26" t="s">
        <v>31</v>
      </c>
      <c r="C54" s="39">
        <v>1610</v>
      </c>
      <c r="D54" s="25">
        <v>0</v>
      </c>
      <c r="E54" s="11"/>
      <c r="F54" s="50">
        <f t="shared" si="3"/>
        <v>0</v>
      </c>
      <c r="G54" s="9" t="str">
        <f t="shared" si="0"/>
        <v>○</v>
      </c>
    </row>
    <row r="55" spans="1:7" ht="15" customHeight="1" x14ac:dyDescent="0.15">
      <c r="A55" s="9">
        <v>710</v>
      </c>
      <c r="B55" s="26" t="s">
        <v>32</v>
      </c>
      <c r="C55" s="39">
        <v>1590</v>
      </c>
      <c r="D55" s="25">
        <v>1</v>
      </c>
      <c r="E55" s="11"/>
      <c r="F55" s="50">
        <f t="shared" si="3"/>
        <v>0</v>
      </c>
      <c r="G55" s="9" t="str">
        <f t="shared" si="0"/>
        <v>○</v>
      </c>
    </row>
    <row r="56" spans="1:7" ht="15" customHeight="1" x14ac:dyDescent="0.15">
      <c r="A56" s="9">
        <v>714</v>
      </c>
      <c r="B56" s="26" t="s">
        <v>86</v>
      </c>
      <c r="C56" s="39">
        <v>1300</v>
      </c>
      <c r="D56" s="25">
        <v>11</v>
      </c>
      <c r="E56" s="11"/>
      <c r="F56" s="50">
        <f t="shared" si="3"/>
        <v>0</v>
      </c>
      <c r="G56" s="9" t="str">
        <f t="shared" si="0"/>
        <v>○</v>
      </c>
    </row>
    <row r="57" spans="1:7" ht="15" customHeight="1" x14ac:dyDescent="0.15">
      <c r="A57" s="9">
        <v>716</v>
      </c>
      <c r="B57" s="26" t="s">
        <v>87</v>
      </c>
      <c r="C57" s="39">
        <v>980</v>
      </c>
      <c r="D57" s="25">
        <v>2</v>
      </c>
      <c r="E57" s="11"/>
      <c r="F57" s="50">
        <f t="shared" si="3"/>
        <v>0</v>
      </c>
      <c r="G57" s="9" t="str">
        <f t="shared" si="0"/>
        <v>○</v>
      </c>
    </row>
    <row r="58" spans="1:7" ht="15" customHeight="1" x14ac:dyDescent="0.15">
      <c r="A58" s="9">
        <v>717</v>
      </c>
      <c r="B58" s="26" t="s">
        <v>88</v>
      </c>
      <c r="C58" s="39">
        <v>1020</v>
      </c>
      <c r="D58" s="25">
        <v>230</v>
      </c>
      <c r="E58" s="23"/>
      <c r="F58" s="51">
        <f t="shared" si="3"/>
        <v>0</v>
      </c>
      <c r="G58" s="9" t="str">
        <f t="shared" si="0"/>
        <v>○</v>
      </c>
    </row>
    <row r="59" spans="1:7" ht="15" customHeight="1" x14ac:dyDescent="0.15">
      <c r="A59" s="9">
        <v>718</v>
      </c>
      <c r="B59" s="26" t="s">
        <v>133</v>
      </c>
      <c r="C59" s="39">
        <v>1020</v>
      </c>
      <c r="D59" s="25">
        <v>9</v>
      </c>
      <c r="E59" s="14"/>
      <c r="F59" s="51">
        <f t="shared" si="3"/>
        <v>0</v>
      </c>
      <c r="G59" s="9" t="str">
        <f t="shared" si="0"/>
        <v>○</v>
      </c>
    </row>
    <row r="60" spans="1:7" ht="15" customHeight="1" x14ac:dyDescent="0.15">
      <c r="A60" s="9">
        <v>719</v>
      </c>
      <c r="B60" s="26" t="s">
        <v>89</v>
      </c>
      <c r="C60" s="39">
        <v>1210</v>
      </c>
      <c r="D60" s="25">
        <v>7</v>
      </c>
      <c r="E60" s="24"/>
      <c r="F60" s="51">
        <f t="shared" si="3"/>
        <v>0</v>
      </c>
      <c r="G60" s="9" t="str">
        <f t="shared" si="0"/>
        <v>○</v>
      </c>
    </row>
    <row r="61" spans="1:7" ht="15" customHeight="1" x14ac:dyDescent="0.15">
      <c r="A61" s="9">
        <v>720</v>
      </c>
      <c r="B61" s="26" t="s">
        <v>90</v>
      </c>
      <c r="C61" s="39">
        <v>1360</v>
      </c>
      <c r="D61" s="25">
        <v>3</v>
      </c>
      <c r="E61" s="11"/>
      <c r="F61" s="50">
        <f t="shared" si="3"/>
        <v>0</v>
      </c>
      <c r="G61" s="9" t="str">
        <f t="shared" si="0"/>
        <v>○</v>
      </c>
    </row>
    <row r="62" spans="1:7" ht="15" customHeight="1" x14ac:dyDescent="0.15">
      <c r="A62" s="9">
        <v>722</v>
      </c>
      <c r="B62" s="26" t="s">
        <v>106</v>
      </c>
      <c r="C62" s="39">
        <v>1010</v>
      </c>
      <c r="D62" s="25">
        <v>4</v>
      </c>
      <c r="E62" s="11"/>
      <c r="F62" s="50">
        <f t="shared" si="3"/>
        <v>0</v>
      </c>
      <c r="G62" s="9" t="str">
        <f t="shared" si="0"/>
        <v>○</v>
      </c>
    </row>
    <row r="63" spans="1:7" ht="15" customHeight="1" x14ac:dyDescent="0.15">
      <c r="A63" s="9">
        <v>723</v>
      </c>
      <c r="B63" s="26" t="s">
        <v>33</v>
      </c>
      <c r="C63" s="39">
        <v>1310</v>
      </c>
      <c r="D63" s="25">
        <v>0</v>
      </c>
      <c r="E63" s="11"/>
      <c r="F63" s="50">
        <f t="shared" si="3"/>
        <v>0</v>
      </c>
      <c r="G63" s="9" t="str">
        <f t="shared" si="0"/>
        <v>○</v>
      </c>
    </row>
    <row r="64" spans="1:7" ht="15" customHeight="1" x14ac:dyDescent="0.15">
      <c r="A64" s="9">
        <v>727</v>
      </c>
      <c r="B64" s="26" t="s">
        <v>34</v>
      </c>
      <c r="C64" s="39">
        <v>1210</v>
      </c>
      <c r="D64" s="25">
        <v>3</v>
      </c>
      <c r="E64" s="11"/>
      <c r="F64" s="50">
        <f t="shared" si="3"/>
        <v>0</v>
      </c>
      <c r="G64" s="9" t="str">
        <f t="shared" si="0"/>
        <v>○</v>
      </c>
    </row>
    <row r="65" spans="1:7" ht="15" customHeight="1" x14ac:dyDescent="0.15">
      <c r="A65" s="9">
        <v>735</v>
      </c>
      <c r="B65" s="26" t="s">
        <v>134</v>
      </c>
      <c r="C65" s="42">
        <v>1540</v>
      </c>
      <c r="D65" s="25">
        <v>2</v>
      </c>
      <c r="E65" s="11"/>
      <c r="F65" s="50">
        <f t="shared" si="3"/>
        <v>0</v>
      </c>
      <c r="G65" s="9" t="str">
        <f t="shared" si="0"/>
        <v>○</v>
      </c>
    </row>
    <row r="66" spans="1:7" ht="15" customHeight="1" x14ac:dyDescent="0.15">
      <c r="A66" s="9">
        <v>737</v>
      </c>
      <c r="B66" s="26" t="s">
        <v>35</v>
      </c>
      <c r="C66" s="30" t="s">
        <v>64</v>
      </c>
      <c r="D66" s="25">
        <v>8</v>
      </c>
      <c r="E66" s="11"/>
      <c r="F66" s="50">
        <f t="shared" si="3"/>
        <v>0</v>
      </c>
      <c r="G66" s="9" t="str">
        <f t="shared" si="0"/>
        <v>×</v>
      </c>
    </row>
    <row r="67" spans="1:7" ht="15" customHeight="1" x14ac:dyDescent="0.15">
      <c r="A67" s="9">
        <v>738</v>
      </c>
      <c r="B67" s="26" t="s">
        <v>109</v>
      </c>
      <c r="C67" s="30" t="s">
        <v>64</v>
      </c>
      <c r="D67" s="25">
        <v>1</v>
      </c>
      <c r="E67" s="11"/>
      <c r="F67" s="50">
        <f t="shared" si="3"/>
        <v>0</v>
      </c>
      <c r="G67" s="9" t="str">
        <f t="shared" ref="G67:G122" si="4">IF(C67="-","×","○")</f>
        <v>×</v>
      </c>
    </row>
    <row r="68" spans="1:7" ht="15" customHeight="1" x14ac:dyDescent="0.15">
      <c r="A68" s="9">
        <v>739</v>
      </c>
      <c r="B68" s="26" t="s">
        <v>91</v>
      </c>
      <c r="C68" s="30" t="s">
        <v>64</v>
      </c>
      <c r="D68" s="25">
        <v>1</v>
      </c>
      <c r="E68" s="11"/>
      <c r="F68" s="50">
        <f t="shared" si="3"/>
        <v>0</v>
      </c>
      <c r="G68" s="9" t="str">
        <f t="shared" si="4"/>
        <v>×</v>
      </c>
    </row>
    <row r="69" spans="1:7" ht="15" customHeight="1" x14ac:dyDescent="0.15">
      <c r="A69" s="9">
        <v>740</v>
      </c>
      <c r="B69" s="26" t="s">
        <v>36</v>
      </c>
      <c r="C69" s="30" t="s">
        <v>64</v>
      </c>
      <c r="D69" s="25">
        <v>0</v>
      </c>
      <c r="E69" s="11"/>
      <c r="F69" s="50">
        <f t="shared" si="3"/>
        <v>0</v>
      </c>
      <c r="G69" s="9" t="str">
        <f t="shared" si="4"/>
        <v>×</v>
      </c>
    </row>
    <row r="70" spans="1:7" ht="15" customHeight="1" x14ac:dyDescent="0.15">
      <c r="A70" s="9">
        <v>743</v>
      </c>
      <c r="B70" s="26" t="s">
        <v>37</v>
      </c>
      <c r="C70" s="30" t="s">
        <v>64</v>
      </c>
      <c r="D70" s="25">
        <v>7</v>
      </c>
      <c r="E70" s="11"/>
      <c r="F70" s="50">
        <f t="shared" si="3"/>
        <v>0</v>
      </c>
      <c r="G70" s="9" t="str">
        <f t="shared" si="4"/>
        <v>×</v>
      </c>
    </row>
    <row r="71" spans="1:7" ht="15" customHeight="1" x14ac:dyDescent="0.15">
      <c r="A71" s="9">
        <v>745</v>
      </c>
      <c r="B71" s="26" t="s">
        <v>105</v>
      </c>
      <c r="C71" s="30" t="s">
        <v>64</v>
      </c>
      <c r="D71" s="25">
        <v>4</v>
      </c>
      <c r="E71" s="11"/>
      <c r="F71" s="50">
        <f t="shared" si="3"/>
        <v>0</v>
      </c>
      <c r="G71" s="9" t="str">
        <f t="shared" si="4"/>
        <v>×</v>
      </c>
    </row>
    <row r="72" spans="1:7" ht="15" customHeight="1" x14ac:dyDescent="0.15">
      <c r="A72" s="9">
        <v>749</v>
      </c>
      <c r="B72" s="26" t="s">
        <v>92</v>
      </c>
      <c r="C72" s="30" t="s">
        <v>64</v>
      </c>
      <c r="D72" s="25">
        <v>28</v>
      </c>
      <c r="E72" s="11"/>
      <c r="F72" s="50">
        <f t="shared" si="3"/>
        <v>0</v>
      </c>
      <c r="G72" s="9" t="str">
        <f t="shared" si="4"/>
        <v>×</v>
      </c>
    </row>
    <row r="73" spans="1:7" ht="15" customHeight="1" x14ac:dyDescent="0.15">
      <c r="A73" s="9">
        <v>763</v>
      </c>
      <c r="B73" s="26" t="s">
        <v>135</v>
      </c>
      <c r="C73" s="39">
        <v>230</v>
      </c>
      <c r="D73" s="25">
        <v>1</v>
      </c>
      <c r="E73" s="11"/>
      <c r="F73" s="50">
        <f t="shared" si="3"/>
        <v>0</v>
      </c>
      <c r="G73" s="9" t="str">
        <f t="shared" si="4"/>
        <v>○</v>
      </c>
    </row>
    <row r="74" spans="1:7" ht="15" customHeight="1" x14ac:dyDescent="0.15">
      <c r="A74" s="9">
        <v>765</v>
      </c>
      <c r="B74" s="26" t="s">
        <v>110</v>
      </c>
      <c r="C74" s="39">
        <v>800</v>
      </c>
      <c r="D74" s="25">
        <v>2</v>
      </c>
      <c r="E74" s="11"/>
      <c r="F74" s="52">
        <f t="shared" si="3"/>
        <v>0</v>
      </c>
      <c r="G74" s="9" t="str">
        <f t="shared" si="4"/>
        <v>○</v>
      </c>
    </row>
    <row r="75" spans="1:7" ht="15" customHeight="1" x14ac:dyDescent="0.15">
      <c r="A75" s="9">
        <v>768</v>
      </c>
      <c r="B75" s="26" t="s">
        <v>38</v>
      </c>
      <c r="C75" s="39">
        <v>700</v>
      </c>
      <c r="D75" s="25">
        <v>0</v>
      </c>
      <c r="E75" s="11"/>
      <c r="F75" s="52">
        <f t="shared" si="3"/>
        <v>0</v>
      </c>
      <c r="G75" s="9" t="str">
        <f t="shared" si="4"/>
        <v>○</v>
      </c>
    </row>
    <row r="76" spans="1:7" ht="15" customHeight="1" x14ac:dyDescent="0.15">
      <c r="A76" s="9">
        <v>785</v>
      </c>
      <c r="B76" s="26" t="s">
        <v>93</v>
      </c>
      <c r="C76" s="39">
        <v>1000</v>
      </c>
      <c r="D76" s="25">
        <v>2</v>
      </c>
      <c r="E76" s="11"/>
      <c r="F76" s="50">
        <f t="shared" si="3"/>
        <v>0</v>
      </c>
      <c r="G76" s="9" t="str">
        <f t="shared" si="4"/>
        <v>○</v>
      </c>
    </row>
    <row r="77" spans="1:7" ht="15" customHeight="1" x14ac:dyDescent="0.15">
      <c r="A77" s="9">
        <v>921</v>
      </c>
      <c r="B77" s="26" t="s">
        <v>39</v>
      </c>
      <c r="C77" s="39">
        <v>410</v>
      </c>
      <c r="D77" s="25">
        <v>0</v>
      </c>
      <c r="E77" s="11"/>
      <c r="F77" s="50">
        <f t="shared" si="3"/>
        <v>0</v>
      </c>
      <c r="G77" s="9" t="str">
        <f t="shared" si="4"/>
        <v>○</v>
      </c>
    </row>
    <row r="78" spans="1:7" ht="15" customHeight="1" x14ac:dyDescent="0.15">
      <c r="A78" s="9">
        <v>926</v>
      </c>
      <c r="B78" s="26" t="s">
        <v>94</v>
      </c>
      <c r="C78" s="39">
        <v>200</v>
      </c>
      <c r="D78" s="25">
        <v>2</v>
      </c>
      <c r="E78" s="11"/>
      <c r="F78" s="50">
        <f t="shared" si="3"/>
        <v>0</v>
      </c>
      <c r="G78" s="9" t="str">
        <f t="shared" si="4"/>
        <v>○</v>
      </c>
    </row>
    <row r="79" spans="1:7" ht="15" customHeight="1" x14ac:dyDescent="0.15">
      <c r="A79" s="9">
        <v>929</v>
      </c>
      <c r="B79" s="26" t="s">
        <v>40</v>
      </c>
      <c r="C79" s="36">
        <v>620</v>
      </c>
      <c r="D79" s="25">
        <v>2</v>
      </c>
      <c r="E79" s="65"/>
      <c r="F79" s="56">
        <f t="shared" si="3"/>
        <v>0</v>
      </c>
      <c r="G79" s="59" t="str">
        <f t="shared" si="4"/>
        <v>○</v>
      </c>
    </row>
    <row r="80" spans="1:7" ht="15" customHeight="1" x14ac:dyDescent="0.15">
      <c r="A80" s="9">
        <v>931</v>
      </c>
      <c r="B80" s="26" t="s">
        <v>41</v>
      </c>
      <c r="C80" s="37" t="s">
        <v>114</v>
      </c>
      <c r="D80" s="38" t="s">
        <v>114</v>
      </c>
      <c r="E80" s="66"/>
      <c r="F80" s="57"/>
      <c r="G80" s="60"/>
    </row>
    <row r="81" spans="1:7" ht="15" customHeight="1" x14ac:dyDescent="0.15">
      <c r="A81" s="9">
        <v>932</v>
      </c>
      <c r="B81" s="26" t="s">
        <v>42</v>
      </c>
      <c r="C81" s="37" t="s">
        <v>114</v>
      </c>
      <c r="D81" s="38" t="s">
        <v>114</v>
      </c>
      <c r="E81" s="67"/>
      <c r="F81" s="58"/>
      <c r="G81" s="61"/>
    </row>
    <row r="82" spans="1:7" ht="15" customHeight="1" x14ac:dyDescent="0.15">
      <c r="A82" s="9">
        <v>933</v>
      </c>
      <c r="B82" s="26" t="s">
        <v>43</v>
      </c>
      <c r="C82" s="39">
        <v>110</v>
      </c>
      <c r="D82" s="25">
        <v>2</v>
      </c>
      <c r="E82" s="11"/>
      <c r="F82" s="50">
        <f t="shared" si="3"/>
        <v>0</v>
      </c>
      <c r="G82" s="9" t="str">
        <f t="shared" si="4"/>
        <v>○</v>
      </c>
    </row>
    <row r="83" spans="1:7" ht="15" customHeight="1" x14ac:dyDescent="0.15">
      <c r="A83" s="9">
        <v>934</v>
      </c>
      <c r="B83" s="26" t="s">
        <v>44</v>
      </c>
      <c r="C83" s="39">
        <v>110</v>
      </c>
      <c r="D83" s="25">
        <v>2</v>
      </c>
      <c r="E83" s="11"/>
      <c r="F83" s="50">
        <f t="shared" si="3"/>
        <v>0</v>
      </c>
      <c r="G83" s="9" t="str">
        <f t="shared" si="4"/>
        <v>○</v>
      </c>
    </row>
    <row r="84" spans="1:7" ht="15" customHeight="1" x14ac:dyDescent="0.15">
      <c r="A84" s="9">
        <v>935</v>
      </c>
      <c r="B84" s="26" t="s">
        <v>45</v>
      </c>
      <c r="C84" s="39">
        <v>110</v>
      </c>
      <c r="D84" s="25">
        <v>2</v>
      </c>
      <c r="E84" s="11"/>
      <c r="F84" s="50">
        <f t="shared" si="3"/>
        <v>0</v>
      </c>
      <c r="G84" s="9" t="str">
        <f t="shared" si="4"/>
        <v>○</v>
      </c>
    </row>
    <row r="85" spans="1:7" ht="15" customHeight="1" x14ac:dyDescent="0.15">
      <c r="A85" s="9">
        <v>936</v>
      </c>
      <c r="B85" s="26" t="s">
        <v>46</v>
      </c>
      <c r="C85" s="39">
        <v>380</v>
      </c>
      <c r="D85" s="25">
        <v>1</v>
      </c>
      <c r="E85" s="11"/>
      <c r="F85" s="50">
        <f t="shared" si="3"/>
        <v>0</v>
      </c>
      <c r="G85" s="9" t="str">
        <f t="shared" si="4"/>
        <v>○</v>
      </c>
    </row>
    <row r="86" spans="1:7" ht="15" customHeight="1" x14ac:dyDescent="0.15">
      <c r="A86" s="9">
        <v>937</v>
      </c>
      <c r="B86" s="26" t="s">
        <v>47</v>
      </c>
      <c r="C86" s="39">
        <v>380</v>
      </c>
      <c r="D86" s="25">
        <v>1</v>
      </c>
      <c r="E86" s="11"/>
      <c r="F86" s="50">
        <f t="shared" si="3"/>
        <v>0</v>
      </c>
      <c r="G86" s="9" t="str">
        <f t="shared" si="4"/>
        <v>○</v>
      </c>
    </row>
    <row r="87" spans="1:7" ht="15" customHeight="1" x14ac:dyDescent="0.15">
      <c r="A87" s="9">
        <v>938</v>
      </c>
      <c r="B87" s="26" t="s">
        <v>95</v>
      </c>
      <c r="C87" s="39">
        <v>380</v>
      </c>
      <c r="D87" s="25">
        <v>0</v>
      </c>
      <c r="E87" s="11"/>
      <c r="F87" s="50">
        <f t="shared" si="3"/>
        <v>0</v>
      </c>
      <c r="G87" s="9" t="str">
        <f t="shared" si="4"/>
        <v>○</v>
      </c>
    </row>
    <row r="88" spans="1:7" ht="15" customHeight="1" x14ac:dyDescent="0.15">
      <c r="A88" s="9">
        <v>940</v>
      </c>
      <c r="B88" s="26" t="s">
        <v>48</v>
      </c>
      <c r="C88" s="39">
        <v>700</v>
      </c>
      <c r="D88" s="25">
        <v>0</v>
      </c>
      <c r="E88" s="11"/>
      <c r="F88" s="50">
        <f t="shared" si="3"/>
        <v>0</v>
      </c>
      <c r="G88" s="9" t="str">
        <f t="shared" si="4"/>
        <v>○</v>
      </c>
    </row>
    <row r="89" spans="1:7" ht="15" customHeight="1" x14ac:dyDescent="0.15">
      <c r="A89" s="9">
        <v>941</v>
      </c>
      <c r="B89" s="26" t="s">
        <v>49</v>
      </c>
      <c r="C89" s="39">
        <v>700</v>
      </c>
      <c r="D89" s="25">
        <v>0</v>
      </c>
      <c r="E89" s="11"/>
      <c r="F89" s="50">
        <f t="shared" si="3"/>
        <v>0</v>
      </c>
      <c r="G89" s="9" t="str">
        <f t="shared" si="4"/>
        <v>○</v>
      </c>
    </row>
    <row r="90" spans="1:7" ht="15" customHeight="1" x14ac:dyDescent="0.15">
      <c r="A90" s="9">
        <v>942</v>
      </c>
      <c r="B90" s="26" t="s">
        <v>50</v>
      </c>
      <c r="C90" s="39">
        <v>380</v>
      </c>
      <c r="D90" s="25">
        <v>34</v>
      </c>
      <c r="E90" s="11"/>
      <c r="F90" s="50">
        <f t="shared" si="3"/>
        <v>0</v>
      </c>
      <c r="G90" s="9" t="str">
        <f t="shared" si="4"/>
        <v>○</v>
      </c>
    </row>
    <row r="91" spans="1:7" ht="15" customHeight="1" x14ac:dyDescent="0.15">
      <c r="A91" s="9">
        <v>945</v>
      </c>
      <c r="B91" s="26" t="s">
        <v>111</v>
      </c>
      <c r="C91" s="39">
        <v>1290</v>
      </c>
      <c r="D91" s="25">
        <v>0</v>
      </c>
      <c r="E91" s="11"/>
      <c r="F91" s="50">
        <f t="shared" si="3"/>
        <v>0</v>
      </c>
      <c r="G91" s="9" t="str">
        <f t="shared" si="4"/>
        <v>○</v>
      </c>
    </row>
    <row r="92" spans="1:7" ht="15" customHeight="1" x14ac:dyDescent="0.15">
      <c r="A92" s="9">
        <v>947</v>
      </c>
      <c r="B92" s="26" t="s">
        <v>112</v>
      </c>
      <c r="C92" s="39">
        <v>980</v>
      </c>
      <c r="D92" s="25">
        <v>0</v>
      </c>
      <c r="E92" s="11"/>
      <c r="F92" s="50">
        <f t="shared" si="3"/>
        <v>0</v>
      </c>
      <c r="G92" s="9" t="str">
        <f t="shared" si="4"/>
        <v>○</v>
      </c>
    </row>
    <row r="93" spans="1:7" ht="15" customHeight="1" x14ac:dyDescent="0.15">
      <c r="A93" s="9">
        <v>951</v>
      </c>
      <c r="B93" s="26" t="s">
        <v>51</v>
      </c>
      <c r="C93" s="39">
        <v>600</v>
      </c>
      <c r="D93" s="25">
        <v>0</v>
      </c>
      <c r="E93" s="11"/>
      <c r="F93" s="50">
        <f t="shared" si="3"/>
        <v>0</v>
      </c>
      <c r="G93" s="9" t="str">
        <f t="shared" si="4"/>
        <v>○</v>
      </c>
    </row>
    <row r="94" spans="1:7" ht="15" customHeight="1" x14ac:dyDescent="0.15">
      <c r="A94" s="9">
        <v>955</v>
      </c>
      <c r="B94" s="26" t="s">
        <v>96</v>
      </c>
      <c r="C94" s="39">
        <v>1010</v>
      </c>
      <c r="D94" s="25">
        <v>0</v>
      </c>
      <c r="E94" s="11"/>
      <c r="F94" s="50">
        <f t="shared" si="3"/>
        <v>0</v>
      </c>
      <c r="G94" s="9" t="str">
        <f t="shared" si="4"/>
        <v>○</v>
      </c>
    </row>
    <row r="95" spans="1:7" ht="15" customHeight="1" x14ac:dyDescent="0.15">
      <c r="A95" s="9">
        <v>956</v>
      </c>
      <c r="B95" s="26" t="s">
        <v>52</v>
      </c>
      <c r="C95" s="39">
        <v>300</v>
      </c>
      <c r="D95" s="25">
        <v>5</v>
      </c>
      <c r="E95" s="11"/>
      <c r="F95" s="50">
        <f t="shared" si="3"/>
        <v>0</v>
      </c>
      <c r="G95" s="9" t="str">
        <f t="shared" si="4"/>
        <v>○</v>
      </c>
    </row>
    <row r="96" spans="1:7" ht="15" customHeight="1" x14ac:dyDescent="0.15">
      <c r="A96" s="9">
        <v>957</v>
      </c>
      <c r="B96" s="26" t="s">
        <v>53</v>
      </c>
      <c r="C96" s="39">
        <v>370</v>
      </c>
      <c r="D96" s="25">
        <v>0</v>
      </c>
      <c r="E96" s="11"/>
      <c r="F96" s="50">
        <f t="shared" si="3"/>
        <v>0</v>
      </c>
      <c r="G96" s="9" t="str">
        <f t="shared" si="4"/>
        <v>○</v>
      </c>
    </row>
    <row r="97" spans="1:7" ht="15" customHeight="1" x14ac:dyDescent="0.15">
      <c r="A97" s="9">
        <v>958</v>
      </c>
      <c r="B97" s="26" t="s">
        <v>54</v>
      </c>
      <c r="C97" s="39">
        <v>370</v>
      </c>
      <c r="D97" s="25">
        <v>0</v>
      </c>
      <c r="E97" s="11"/>
      <c r="F97" s="50">
        <f t="shared" si="3"/>
        <v>0</v>
      </c>
      <c r="G97" s="9" t="str">
        <f t="shared" si="4"/>
        <v>○</v>
      </c>
    </row>
    <row r="98" spans="1:7" ht="15" customHeight="1" x14ac:dyDescent="0.15">
      <c r="A98" s="9">
        <v>959</v>
      </c>
      <c r="B98" s="26" t="s">
        <v>97</v>
      </c>
      <c r="C98" s="39">
        <v>1380</v>
      </c>
      <c r="D98" s="25">
        <v>4</v>
      </c>
      <c r="E98" s="11"/>
      <c r="F98" s="50">
        <f t="shared" si="3"/>
        <v>0</v>
      </c>
      <c r="G98" s="9" t="str">
        <f t="shared" si="4"/>
        <v>○</v>
      </c>
    </row>
    <row r="99" spans="1:7" ht="15" customHeight="1" x14ac:dyDescent="0.15">
      <c r="A99" s="9">
        <v>960</v>
      </c>
      <c r="B99" s="26" t="s">
        <v>115</v>
      </c>
      <c r="C99" s="39">
        <v>2140</v>
      </c>
      <c r="D99" s="25">
        <v>0</v>
      </c>
      <c r="E99" s="11"/>
      <c r="F99" s="50">
        <f t="shared" ref="F99:F162" si="5">D99*E99</f>
        <v>0</v>
      </c>
      <c r="G99" s="9" t="str">
        <f t="shared" si="4"/>
        <v>○</v>
      </c>
    </row>
    <row r="100" spans="1:7" ht="15" customHeight="1" x14ac:dyDescent="0.15">
      <c r="A100" s="9">
        <v>963</v>
      </c>
      <c r="B100" s="26" t="s">
        <v>55</v>
      </c>
      <c r="C100" s="39">
        <v>990</v>
      </c>
      <c r="D100" s="25">
        <v>4</v>
      </c>
      <c r="E100" s="11"/>
      <c r="F100" s="50">
        <f t="shared" si="5"/>
        <v>0</v>
      </c>
      <c r="G100" s="9" t="str">
        <f t="shared" si="4"/>
        <v>○</v>
      </c>
    </row>
    <row r="101" spans="1:7" ht="15" customHeight="1" x14ac:dyDescent="0.15">
      <c r="A101" s="9">
        <v>964</v>
      </c>
      <c r="B101" s="26" t="s">
        <v>56</v>
      </c>
      <c r="C101" s="39">
        <v>1590</v>
      </c>
      <c r="D101" s="25">
        <v>1</v>
      </c>
      <c r="E101" s="11"/>
      <c r="F101" s="50">
        <f t="shared" si="5"/>
        <v>0</v>
      </c>
      <c r="G101" s="9" t="str">
        <f t="shared" si="4"/>
        <v>○</v>
      </c>
    </row>
    <row r="102" spans="1:7" ht="15" customHeight="1" x14ac:dyDescent="0.15">
      <c r="A102" s="9">
        <v>968</v>
      </c>
      <c r="B102" s="26" t="s">
        <v>57</v>
      </c>
      <c r="C102" s="39">
        <v>1810</v>
      </c>
      <c r="D102" s="25">
        <v>0</v>
      </c>
      <c r="E102" s="11"/>
      <c r="F102" s="50">
        <f t="shared" si="5"/>
        <v>0</v>
      </c>
      <c r="G102" s="9" t="str">
        <f t="shared" si="4"/>
        <v>○</v>
      </c>
    </row>
    <row r="103" spans="1:7" ht="15" customHeight="1" x14ac:dyDescent="0.15">
      <c r="A103" s="9">
        <v>971</v>
      </c>
      <c r="B103" s="26" t="s">
        <v>98</v>
      </c>
      <c r="C103" s="39">
        <v>880</v>
      </c>
      <c r="D103" s="25">
        <v>26</v>
      </c>
      <c r="E103" s="11"/>
      <c r="F103" s="50">
        <f t="shared" si="5"/>
        <v>0</v>
      </c>
      <c r="G103" s="9" t="str">
        <f t="shared" si="4"/>
        <v>○</v>
      </c>
    </row>
    <row r="104" spans="1:7" ht="15" customHeight="1" x14ac:dyDescent="0.15">
      <c r="A104" s="9">
        <v>979</v>
      </c>
      <c r="B104" s="26" t="s">
        <v>58</v>
      </c>
      <c r="C104" s="39">
        <v>1020</v>
      </c>
      <c r="D104" s="25">
        <v>632</v>
      </c>
      <c r="E104" s="11"/>
      <c r="F104" s="50">
        <f t="shared" si="5"/>
        <v>0</v>
      </c>
      <c r="G104" s="9" t="str">
        <f t="shared" si="4"/>
        <v>○</v>
      </c>
    </row>
    <row r="105" spans="1:7" ht="15" customHeight="1" x14ac:dyDescent="0.15">
      <c r="A105" s="9">
        <v>984</v>
      </c>
      <c r="B105" s="26" t="s">
        <v>59</v>
      </c>
      <c r="C105" s="39">
        <v>4120</v>
      </c>
      <c r="D105" s="25">
        <v>0</v>
      </c>
      <c r="E105" s="11"/>
      <c r="F105" s="50">
        <f t="shared" si="5"/>
        <v>0</v>
      </c>
      <c r="G105" s="9" t="str">
        <f t="shared" si="4"/>
        <v>○</v>
      </c>
    </row>
    <row r="106" spans="1:7" ht="15" customHeight="1" x14ac:dyDescent="0.15">
      <c r="A106" s="9">
        <v>985</v>
      </c>
      <c r="B106" s="26" t="s">
        <v>99</v>
      </c>
      <c r="C106" s="39">
        <v>1090</v>
      </c>
      <c r="D106" s="25">
        <v>5</v>
      </c>
      <c r="E106" s="11"/>
      <c r="F106" s="50">
        <f t="shared" si="5"/>
        <v>0</v>
      </c>
      <c r="G106" s="9" t="str">
        <f t="shared" si="4"/>
        <v>○</v>
      </c>
    </row>
    <row r="107" spans="1:7" ht="15" customHeight="1" x14ac:dyDescent="0.15">
      <c r="A107" s="9">
        <v>986</v>
      </c>
      <c r="B107" s="26" t="s">
        <v>113</v>
      </c>
      <c r="C107" s="39">
        <v>5200</v>
      </c>
      <c r="D107" s="25">
        <v>2</v>
      </c>
      <c r="E107" s="11"/>
      <c r="F107" s="50">
        <f t="shared" si="5"/>
        <v>0</v>
      </c>
      <c r="G107" s="9" t="str">
        <f t="shared" si="4"/>
        <v>○</v>
      </c>
    </row>
    <row r="108" spans="1:7" ht="15" customHeight="1" x14ac:dyDescent="0.15">
      <c r="A108" s="9">
        <v>987</v>
      </c>
      <c r="B108" s="26" t="s">
        <v>60</v>
      </c>
      <c r="C108" s="39">
        <v>1590</v>
      </c>
      <c r="D108" s="25">
        <v>0</v>
      </c>
      <c r="E108" s="11"/>
      <c r="F108" s="50">
        <f t="shared" si="5"/>
        <v>0</v>
      </c>
      <c r="G108" s="9" t="str">
        <f t="shared" si="4"/>
        <v>○</v>
      </c>
    </row>
    <row r="109" spans="1:7" ht="15" customHeight="1" x14ac:dyDescent="0.15">
      <c r="A109" s="9">
        <v>997</v>
      </c>
      <c r="B109" s="26" t="s">
        <v>61</v>
      </c>
      <c r="C109" s="39">
        <v>2000</v>
      </c>
      <c r="D109" s="25">
        <v>0</v>
      </c>
      <c r="E109" s="11"/>
      <c r="F109" s="50">
        <f t="shared" si="5"/>
        <v>0</v>
      </c>
      <c r="G109" s="9" t="str">
        <f t="shared" si="4"/>
        <v>○</v>
      </c>
    </row>
    <row r="110" spans="1:7" ht="15" customHeight="1" x14ac:dyDescent="0.15">
      <c r="A110" s="9">
        <v>1002</v>
      </c>
      <c r="B110" s="26" t="s">
        <v>62</v>
      </c>
      <c r="C110" s="39">
        <v>2000</v>
      </c>
      <c r="D110" s="25">
        <v>0</v>
      </c>
      <c r="E110" s="11"/>
      <c r="F110" s="50">
        <f t="shared" si="5"/>
        <v>0</v>
      </c>
      <c r="G110" s="9" t="str">
        <f t="shared" si="4"/>
        <v>○</v>
      </c>
    </row>
    <row r="111" spans="1:7" ht="15" customHeight="1" x14ac:dyDescent="0.15">
      <c r="A111" s="9">
        <v>1005</v>
      </c>
      <c r="B111" s="26" t="s">
        <v>100</v>
      </c>
      <c r="C111" s="39">
        <v>2000</v>
      </c>
      <c r="D111" s="25">
        <v>0</v>
      </c>
      <c r="E111" s="11"/>
      <c r="F111" s="50">
        <f t="shared" si="5"/>
        <v>0</v>
      </c>
      <c r="G111" s="9" t="str">
        <f t="shared" si="4"/>
        <v>○</v>
      </c>
    </row>
    <row r="112" spans="1:7" ht="15" customHeight="1" x14ac:dyDescent="0.15">
      <c r="A112" s="9">
        <v>1010</v>
      </c>
      <c r="B112" s="26" t="s">
        <v>154</v>
      </c>
      <c r="C112" s="39">
        <v>2000</v>
      </c>
      <c r="D112" s="25">
        <v>0</v>
      </c>
      <c r="E112" s="11"/>
      <c r="F112" s="50">
        <f t="shared" si="5"/>
        <v>0</v>
      </c>
      <c r="G112" s="9" t="str">
        <f t="shared" si="4"/>
        <v>○</v>
      </c>
    </row>
    <row r="113" spans="1:7" ht="15" customHeight="1" x14ac:dyDescent="0.15">
      <c r="A113" s="9">
        <v>1011</v>
      </c>
      <c r="B113" s="26" t="s">
        <v>136</v>
      </c>
      <c r="C113" s="39">
        <v>2000</v>
      </c>
      <c r="D113" s="25">
        <v>1</v>
      </c>
      <c r="E113" s="11"/>
      <c r="F113" s="50">
        <f t="shared" si="5"/>
        <v>0</v>
      </c>
      <c r="G113" s="9" t="str">
        <f t="shared" si="4"/>
        <v>○</v>
      </c>
    </row>
    <row r="114" spans="1:7" ht="15" customHeight="1" x14ac:dyDescent="0.15">
      <c r="A114" s="9">
        <v>1012</v>
      </c>
      <c r="B114" s="26" t="s">
        <v>137</v>
      </c>
      <c r="C114" s="42">
        <v>790</v>
      </c>
      <c r="D114" s="25">
        <v>0</v>
      </c>
      <c r="E114" s="11"/>
      <c r="F114" s="50">
        <f t="shared" si="5"/>
        <v>0</v>
      </c>
      <c r="G114" s="9" t="str">
        <f t="shared" si="4"/>
        <v>○</v>
      </c>
    </row>
    <row r="115" spans="1:7" ht="15" customHeight="1" x14ac:dyDescent="0.15">
      <c r="A115" s="9">
        <v>1013</v>
      </c>
      <c r="B115" s="26" t="s">
        <v>138</v>
      </c>
      <c r="C115" s="39">
        <v>2000</v>
      </c>
      <c r="D115" s="25">
        <v>1</v>
      </c>
      <c r="E115" s="11"/>
      <c r="F115" s="50">
        <f t="shared" si="5"/>
        <v>0</v>
      </c>
      <c r="G115" s="9" t="str">
        <f t="shared" si="4"/>
        <v>○</v>
      </c>
    </row>
    <row r="116" spans="1:7" ht="15" customHeight="1" x14ac:dyDescent="0.15">
      <c r="A116" s="9">
        <v>1016</v>
      </c>
      <c r="B116" s="26" t="s">
        <v>139</v>
      </c>
      <c r="C116" s="39">
        <v>790</v>
      </c>
      <c r="D116" s="25">
        <v>0</v>
      </c>
      <c r="E116" s="11"/>
      <c r="F116" s="50">
        <f t="shared" si="5"/>
        <v>0</v>
      </c>
      <c r="G116" s="9" t="str">
        <f t="shared" si="4"/>
        <v>○</v>
      </c>
    </row>
    <row r="117" spans="1:7" ht="15" customHeight="1" x14ac:dyDescent="0.15">
      <c r="A117" s="9">
        <v>1017</v>
      </c>
      <c r="B117" s="26" t="s">
        <v>101</v>
      </c>
      <c r="C117" s="39">
        <v>790</v>
      </c>
      <c r="D117" s="25">
        <v>1</v>
      </c>
      <c r="E117" s="11"/>
      <c r="F117" s="50">
        <f t="shared" si="5"/>
        <v>0</v>
      </c>
      <c r="G117" s="9" t="str">
        <f t="shared" si="4"/>
        <v>○</v>
      </c>
    </row>
    <row r="118" spans="1:7" ht="15" customHeight="1" x14ac:dyDescent="0.15">
      <c r="A118" s="9">
        <v>1024</v>
      </c>
      <c r="B118" s="26" t="s">
        <v>140</v>
      </c>
      <c r="C118" s="39">
        <v>2000</v>
      </c>
      <c r="D118" s="25">
        <v>1</v>
      </c>
      <c r="E118" s="11"/>
      <c r="F118" s="50">
        <f t="shared" si="5"/>
        <v>0</v>
      </c>
      <c r="G118" s="9" t="str">
        <f t="shared" si="4"/>
        <v>○</v>
      </c>
    </row>
    <row r="119" spans="1:7" ht="15" customHeight="1" x14ac:dyDescent="0.15">
      <c r="A119" s="9">
        <v>1031</v>
      </c>
      <c r="B119" s="26" t="s">
        <v>63</v>
      </c>
      <c r="C119" s="39">
        <v>2000</v>
      </c>
      <c r="D119" s="25">
        <v>0</v>
      </c>
      <c r="E119" s="11"/>
      <c r="F119" s="50">
        <f t="shared" si="5"/>
        <v>0</v>
      </c>
      <c r="G119" s="9" t="str">
        <f t="shared" si="4"/>
        <v>○</v>
      </c>
    </row>
    <row r="120" spans="1:7" ht="15" customHeight="1" x14ac:dyDescent="0.15">
      <c r="A120" s="9">
        <v>1036</v>
      </c>
      <c r="B120" s="26" t="s">
        <v>102</v>
      </c>
      <c r="C120" s="39">
        <v>2000</v>
      </c>
      <c r="D120" s="25">
        <v>0</v>
      </c>
      <c r="E120" s="11"/>
      <c r="F120" s="50">
        <f t="shared" si="5"/>
        <v>0</v>
      </c>
      <c r="G120" s="9" t="str">
        <f t="shared" si="4"/>
        <v>○</v>
      </c>
    </row>
    <row r="121" spans="1:7" ht="15" customHeight="1" x14ac:dyDescent="0.15">
      <c r="A121" s="9">
        <v>1038</v>
      </c>
      <c r="B121" s="26" t="s">
        <v>103</v>
      </c>
      <c r="C121" s="39">
        <v>2000</v>
      </c>
      <c r="D121" s="25">
        <v>1</v>
      </c>
      <c r="E121" s="11"/>
      <c r="F121" s="50">
        <f t="shared" si="5"/>
        <v>0</v>
      </c>
      <c r="G121" s="9" t="str">
        <f t="shared" si="4"/>
        <v>○</v>
      </c>
    </row>
    <row r="122" spans="1:7" ht="15" customHeight="1" x14ac:dyDescent="0.15">
      <c r="A122" s="9">
        <v>1085</v>
      </c>
      <c r="B122" s="26" t="s">
        <v>104</v>
      </c>
      <c r="C122" s="39">
        <v>2150</v>
      </c>
      <c r="D122" s="25">
        <v>0</v>
      </c>
      <c r="E122" s="23"/>
      <c r="F122" s="51">
        <f t="shared" si="5"/>
        <v>0</v>
      </c>
      <c r="G122" s="9" t="str">
        <f t="shared" si="4"/>
        <v>○</v>
      </c>
    </row>
    <row r="123" spans="1:7" ht="15" customHeight="1" x14ac:dyDescent="0.15">
      <c r="A123" s="9">
        <v>1096</v>
      </c>
      <c r="B123" s="26" t="s">
        <v>141</v>
      </c>
      <c r="C123" s="42">
        <v>2510</v>
      </c>
      <c r="D123" s="25">
        <v>2</v>
      </c>
      <c r="E123" s="14"/>
      <c r="F123" s="51">
        <f t="shared" si="5"/>
        <v>0</v>
      </c>
      <c r="G123" s="9" t="str">
        <f t="shared" ref="G123:G186" si="6">IF(C123="-","×","○")</f>
        <v>○</v>
      </c>
    </row>
    <row r="124" spans="1:7" ht="15" customHeight="1" x14ac:dyDescent="0.15">
      <c r="A124" s="9">
        <v>1097</v>
      </c>
      <c r="B124" s="26" t="s">
        <v>142</v>
      </c>
      <c r="C124" s="41">
        <v>4380</v>
      </c>
      <c r="D124" s="25">
        <v>1</v>
      </c>
      <c r="E124" s="14"/>
      <c r="F124" s="51">
        <f t="shared" si="5"/>
        <v>0</v>
      </c>
      <c r="G124" s="9" t="str">
        <f t="shared" si="6"/>
        <v>○</v>
      </c>
    </row>
    <row r="125" spans="1:7" ht="15" customHeight="1" x14ac:dyDescent="0.15">
      <c r="A125" s="9">
        <v>1098</v>
      </c>
      <c r="B125" s="26" t="s">
        <v>155</v>
      </c>
      <c r="C125" s="42">
        <v>880</v>
      </c>
      <c r="D125" s="25">
        <v>633</v>
      </c>
      <c r="E125" s="14"/>
      <c r="F125" s="51">
        <f t="shared" si="5"/>
        <v>0</v>
      </c>
      <c r="G125" s="9" t="str">
        <f t="shared" si="6"/>
        <v>○</v>
      </c>
    </row>
    <row r="126" spans="1:7" ht="15" customHeight="1" x14ac:dyDescent="0.15">
      <c r="A126" s="9">
        <v>1100</v>
      </c>
      <c r="B126" s="26" t="s">
        <v>143</v>
      </c>
      <c r="C126" s="35" t="s">
        <v>64</v>
      </c>
      <c r="D126" s="25">
        <v>19</v>
      </c>
      <c r="E126" s="14"/>
      <c r="F126" s="51">
        <f t="shared" si="5"/>
        <v>0</v>
      </c>
      <c r="G126" s="9" t="str">
        <f t="shared" si="6"/>
        <v>×</v>
      </c>
    </row>
    <row r="127" spans="1:7" ht="15" customHeight="1" x14ac:dyDescent="0.15">
      <c r="A127" s="9">
        <v>1102</v>
      </c>
      <c r="B127" s="26" t="s">
        <v>144</v>
      </c>
      <c r="C127" s="35" t="s">
        <v>64</v>
      </c>
      <c r="D127" s="25">
        <v>2</v>
      </c>
      <c r="E127" s="14"/>
      <c r="F127" s="51">
        <f t="shared" si="5"/>
        <v>0</v>
      </c>
      <c r="G127" s="9" t="str">
        <f t="shared" si="6"/>
        <v>×</v>
      </c>
    </row>
    <row r="128" spans="1:7" ht="15" customHeight="1" x14ac:dyDescent="0.15">
      <c r="A128" s="9">
        <v>1103</v>
      </c>
      <c r="B128" s="26" t="s">
        <v>145</v>
      </c>
      <c r="C128" s="35" t="s">
        <v>64</v>
      </c>
      <c r="D128" s="25">
        <v>12</v>
      </c>
      <c r="E128" s="14"/>
      <c r="F128" s="51">
        <f t="shared" si="5"/>
        <v>0</v>
      </c>
      <c r="G128" s="9" t="str">
        <f t="shared" si="6"/>
        <v>×</v>
      </c>
    </row>
    <row r="129" spans="1:7" ht="15" customHeight="1" x14ac:dyDescent="0.15">
      <c r="A129" s="9">
        <v>1104</v>
      </c>
      <c r="B129" s="26" t="s">
        <v>116</v>
      </c>
      <c r="C129" s="35" t="s">
        <v>64</v>
      </c>
      <c r="D129" s="25">
        <v>4</v>
      </c>
      <c r="E129" s="24"/>
      <c r="F129" s="51">
        <f t="shared" si="5"/>
        <v>0</v>
      </c>
      <c r="G129" s="9" t="str">
        <f t="shared" si="6"/>
        <v>×</v>
      </c>
    </row>
    <row r="130" spans="1:7" ht="15" customHeight="1" x14ac:dyDescent="0.15">
      <c r="A130" s="9">
        <v>1106</v>
      </c>
      <c r="B130" s="26" t="s">
        <v>117</v>
      </c>
      <c r="C130" s="35" t="s">
        <v>64</v>
      </c>
      <c r="D130" s="25">
        <v>0</v>
      </c>
      <c r="E130" s="11"/>
      <c r="F130" s="50">
        <f t="shared" si="5"/>
        <v>0</v>
      </c>
      <c r="G130" s="9" t="str">
        <f t="shared" si="6"/>
        <v>×</v>
      </c>
    </row>
    <row r="131" spans="1:7" ht="15" customHeight="1" x14ac:dyDescent="0.15">
      <c r="A131" s="9">
        <v>1110</v>
      </c>
      <c r="B131" s="26" t="s">
        <v>146</v>
      </c>
      <c r="C131" s="42">
        <v>14300</v>
      </c>
      <c r="D131" s="25">
        <v>0</v>
      </c>
      <c r="E131" s="23"/>
      <c r="F131" s="51">
        <f t="shared" si="5"/>
        <v>0</v>
      </c>
      <c r="G131" s="9" t="str">
        <f t="shared" si="6"/>
        <v>○</v>
      </c>
    </row>
    <row r="132" spans="1:7" ht="15" customHeight="1" x14ac:dyDescent="0.15">
      <c r="A132" s="9">
        <v>1504</v>
      </c>
      <c r="B132" s="26" t="s">
        <v>156</v>
      </c>
      <c r="C132" s="39">
        <v>1460</v>
      </c>
      <c r="D132" s="25">
        <v>0</v>
      </c>
      <c r="E132" s="14"/>
      <c r="F132" s="51">
        <f t="shared" si="5"/>
        <v>0</v>
      </c>
      <c r="G132" s="9" t="str">
        <f t="shared" si="6"/>
        <v>○</v>
      </c>
    </row>
    <row r="133" spans="1:7" ht="15" customHeight="1" x14ac:dyDescent="0.15">
      <c r="A133" s="9">
        <v>1521</v>
      </c>
      <c r="B133" s="26" t="s">
        <v>118</v>
      </c>
      <c r="C133" s="41">
        <v>5930</v>
      </c>
      <c r="D133" s="25">
        <v>0</v>
      </c>
      <c r="E133" s="14"/>
      <c r="F133" s="51">
        <f t="shared" si="5"/>
        <v>0</v>
      </c>
      <c r="G133" s="9" t="str">
        <f t="shared" si="6"/>
        <v>○</v>
      </c>
    </row>
    <row r="134" spans="1:7" ht="15" customHeight="1" x14ac:dyDescent="0.15">
      <c r="A134" s="9">
        <v>1524</v>
      </c>
      <c r="B134" s="26" t="s">
        <v>157</v>
      </c>
      <c r="C134" s="39">
        <v>1900</v>
      </c>
      <c r="D134" s="25">
        <v>2</v>
      </c>
      <c r="E134" s="14"/>
      <c r="F134" s="51">
        <f t="shared" si="5"/>
        <v>0</v>
      </c>
      <c r="G134" s="9" t="str">
        <f t="shared" si="6"/>
        <v>○</v>
      </c>
    </row>
    <row r="135" spans="1:7" ht="15" customHeight="1" x14ac:dyDescent="0.15">
      <c r="A135" s="9">
        <v>1571</v>
      </c>
      <c r="B135" s="26" t="s">
        <v>158</v>
      </c>
      <c r="C135" s="39">
        <v>670</v>
      </c>
      <c r="D135" s="25">
        <v>56</v>
      </c>
      <c r="E135" s="14"/>
      <c r="F135" s="51">
        <f t="shared" si="5"/>
        <v>0</v>
      </c>
      <c r="G135" s="9" t="str">
        <f t="shared" si="6"/>
        <v>○</v>
      </c>
    </row>
    <row r="136" spans="1:7" ht="15" customHeight="1" x14ac:dyDescent="0.15">
      <c r="A136" s="9">
        <v>1572</v>
      </c>
      <c r="B136" s="26" t="s">
        <v>120</v>
      </c>
      <c r="C136" s="39">
        <v>1800</v>
      </c>
      <c r="D136" s="25">
        <v>28</v>
      </c>
      <c r="E136" s="14"/>
      <c r="F136" s="51">
        <f t="shared" si="5"/>
        <v>0</v>
      </c>
      <c r="G136" s="9" t="str">
        <f t="shared" si="6"/>
        <v>○</v>
      </c>
    </row>
    <row r="137" spans="1:7" ht="15" customHeight="1" x14ac:dyDescent="0.15">
      <c r="A137" s="9">
        <v>1573</v>
      </c>
      <c r="B137" s="26" t="s">
        <v>121</v>
      </c>
      <c r="C137" s="39">
        <v>2000</v>
      </c>
      <c r="D137" s="25">
        <v>2</v>
      </c>
      <c r="E137" s="14"/>
      <c r="F137" s="51">
        <f t="shared" si="5"/>
        <v>0</v>
      </c>
      <c r="G137" s="9" t="str">
        <f t="shared" si="6"/>
        <v>○</v>
      </c>
    </row>
    <row r="138" spans="1:7" ht="15" customHeight="1" x14ac:dyDescent="0.15">
      <c r="A138" s="9">
        <v>1574</v>
      </c>
      <c r="B138" s="26" t="s">
        <v>122</v>
      </c>
      <c r="C138" s="39">
        <v>1900</v>
      </c>
      <c r="D138" s="25">
        <v>23</v>
      </c>
      <c r="E138" s="24"/>
      <c r="F138" s="51">
        <f t="shared" si="5"/>
        <v>0</v>
      </c>
      <c r="G138" s="9" t="str">
        <f t="shared" si="6"/>
        <v>○</v>
      </c>
    </row>
    <row r="139" spans="1:7" ht="15" customHeight="1" x14ac:dyDescent="0.15">
      <c r="A139" s="9">
        <v>1575</v>
      </c>
      <c r="B139" s="26" t="s">
        <v>123</v>
      </c>
      <c r="C139" s="39">
        <v>2250</v>
      </c>
      <c r="D139" s="25">
        <v>59</v>
      </c>
      <c r="E139" s="11"/>
      <c r="F139" s="50">
        <f t="shared" si="5"/>
        <v>0</v>
      </c>
      <c r="G139" s="9" t="str">
        <f t="shared" si="6"/>
        <v>○</v>
      </c>
    </row>
    <row r="140" spans="1:7" ht="15" customHeight="1" x14ac:dyDescent="0.15">
      <c r="A140" s="9">
        <v>1576</v>
      </c>
      <c r="B140" s="26" t="s">
        <v>124</v>
      </c>
      <c r="C140" s="39">
        <v>1800</v>
      </c>
      <c r="D140" s="25">
        <v>5</v>
      </c>
      <c r="E140" s="11"/>
      <c r="F140" s="50">
        <f t="shared" si="5"/>
        <v>0</v>
      </c>
      <c r="G140" s="9" t="str">
        <f t="shared" si="6"/>
        <v>○</v>
      </c>
    </row>
    <row r="141" spans="1:7" ht="15" customHeight="1" x14ac:dyDescent="0.15">
      <c r="A141" s="9">
        <v>1577</v>
      </c>
      <c r="B141" s="26" t="s">
        <v>125</v>
      </c>
      <c r="C141" s="39">
        <v>1220</v>
      </c>
      <c r="D141" s="25">
        <v>59</v>
      </c>
      <c r="E141" s="11"/>
      <c r="F141" s="50">
        <f t="shared" si="5"/>
        <v>0</v>
      </c>
      <c r="G141" s="9" t="str">
        <f t="shared" si="6"/>
        <v>○</v>
      </c>
    </row>
    <row r="142" spans="1:7" ht="15" customHeight="1" x14ac:dyDescent="0.15">
      <c r="A142" s="9">
        <v>1578</v>
      </c>
      <c r="B142" s="26" t="s">
        <v>126</v>
      </c>
      <c r="C142" s="39">
        <v>1750</v>
      </c>
      <c r="D142" s="25">
        <v>0</v>
      </c>
      <c r="E142" s="11"/>
      <c r="F142" s="50">
        <f t="shared" si="5"/>
        <v>0</v>
      </c>
      <c r="G142" s="9" t="str">
        <f t="shared" si="6"/>
        <v>○</v>
      </c>
    </row>
    <row r="143" spans="1:7" ht="15" customHeight="1" x14ac:dyDescent="0.15">
      <c r="A143" s="9">
        <v>1579</v>
      </c>
      <c r="B143" s="26" t="s">
        <v>159</v>
      </c>
      <c r="C143" s="39">
        <v>1840</v>
      </c>
      <c r="D143" s="25">
        <v>0</v>
      </c>
      <c r="E143" s="11"/>
      <c r="F143" s="50">
        <f t="shared" si="5"/>
        <v>0</v>
      </c>
      <c r="G143" s="9" t="str">
        <f t="shared" si="6"/>
        <v>○</v>
      </c>
    </row>
    <row r="144" spans="1:7" ht="15" customHeight="1" x14ac:dyDescent="0.15">
      <c r="A144" s="9">
        <v>1580</v>
      </c>
      <c r="B144" s="26" t="s">
        <v>127</v>
      </c>
      <c r="C144" s="39">
        <v>850</v>
      </c>
      <c r="D144" s="25">
        <v>6</v>
      </c>
      <c r="E144" s="11"/>
      <c r="F144" s="50">
        <f t="shared" si="5"/>
        <v>0</v>
      </c>
      <c r="G144" s="9" t="str">
        <f t="shared" si="6"/>
        <v>○</v>
      </c>
    </row>
    <row r="145" spans="1:7" ht="15" customHeight="1" x14ac:dyDescent="0.15">
      <c r="A145" s="9">
        <v>1581</v>
      </c>
      <c r="B145" s="26" t="s">
        <v>160</v>
      </c>
      <c r="C145" s="39">
        <v>2090</v>
      </c>
      <c r="D145" s="25">
        <v>6</v>
      </c>
      <c r="E145" s="11"/>
      <c r="F145" s="50">
        <f t="shared" si="5"/>
        <v>0</v>
      </c>
      <c r="G145" s="9" t="str">
        <f t="shared" si="6"/>
        <v>○</v>
      </c>
    </row>
    <row r="146" spans="1:7" ht="15" customHeight="1" x14ac:dyDescent="0.15">
      <c r="A146" s="9">
        <v>1582</v>
      </c>
      <c r="B146" s="26" t="s">
        <v>128</v>
      </c>
      <c r="C146" s="39">
        <v>4100</v>
      </c>
      <c r="D146" s="25">
        <v>2</v>
      </c>
      <c r="E146" s="11"/>
      <c r="F146" s="50">
        <f t="shared" si="5"/>
        <v>0</v>
      </c>
      <c r="G146" s="9" t="str">
        <f t="shared" si="6"/>
        <v>○</v>
      </c>
    </row>
    <row r="147" spans="1:7" ht="15" customHeight="1" x14ac:dyDescent="0.15">
      <c r="A147" s="9">
        <v>1584</v>
      </c>
      <c r="B147" s="26" t="s">
        <v>129</v>
      </c>
      <c r="C147" s="39">
        <v>800</v>
      </c>
      <c r="D147" s="25">
        <v>2</v>
      </c>
      <c r="E147" s="11"/>
      <c r="F147" s="50">
        <f t="shared" si="5"/>
        <v>0</v>
      </c>
      <c r="G147" s="9" t="str">
        <f t="shared" si="6"/>
        <v>○</v>
      </c>
    </row>
    <row r="148" spans="1:7" ht="15" customHeight="1" x14ac:dyDescent="0.15">
      <c r="A148" s="9">
        <v>1585</v>
      </c>
      <c r="B148" s="26" t="s">
        <v>130</v>
      </c>
      <c r="C148" s="39">
        <v>1850</v>
      </c>
      <c r="D148" s="25">
        <v>42</v>
      </c>
      <c r="E148" s="11"/>
      <c r="F148" s="50">
        <f t="shared" si="5"/>
        <v>0</v>
      </c>
      <c r="G148" s="9" t="str">
        <f t="shared" si="6"/>
        <v>○</v>
      </c>
    </row>
    <row r="149" spans="1:7" ht="15" customHeight="1" x14ac:dyDescent="0.15">
      <c r="A149" s="9">
        <v>1586</v>
      </c>
      <c r="B149" s="26" t="s">
        <v>131</v>
      </c>
      <c r="C149" s="39">
        <v>2400</v>
      </c>
      <c r="D149" s="25">
        <v>9</v>
      </c>
      <c r="E149" s="11"/>
      <c r="F149" s="50">
        <f t="shared" si="5"/>
        <v>0</v>
      </c>
      <c r="G149" s="9" t="str">
        <f t="shared" si="6"/>
        <v>○</v>
      </c>
    </row>
    <row r="150" spans="1:7" ht="15" customHeight="1" x14ac:dyDescent="0.15">
      <c r="A150" s="9">
        <v>1587</v>
      </c>
      <c r="B150" s="26" t="s">
        <v>132</v>
      </c>
      <c r="C150" s="39">
        <v>3100</v>
      </c>
      <c r="D150" s="25">
        <v>3</v>
      </c>
      <c r="E150" s="11"/>
      <c r="F150" s="50">
        <f t="shared" si="5"/>
        <v>0</v>
      </c>
      <c r="G150" s="9" t="str">
        <f t="shared" si="6"/>
        <v>○</v>
      </c>
    </row>
    <row r="151" spans="1:7" ht="15" customHeight="1" x14ac:dyDescent="0.15">
      <c r="A151" s="9"/>
      <c r="B151" s="26" t="s">
        <v>161</v>
      </c>
      <c r="C151" s="39">
        <v>500</v>
      </c>
      <c r="D151" s="25"/>
      <c r="E151" s="11"/>
      <c r="F151" s="50">
        <f t="shared" si="5"/>
        <v>0</v>
      </c>
      <c r="G151" s="9" t="str">
        <f t="shared" si="6"/>
        <v>○</v>
      </c>
    </row>
    <row r="152" spans="1:7" ht="15" customHeight="1" x14ac:dyDescent="0.15">
      <c r="A152" s="9"/>
      <c r="B152" s="26" t="s">
        <v>162</v>
      </c>
      <c r="C152" s="39">
        <v>1590</v>
      </c>
      <c r="D152" s="25"/>
      <c r="E152" s="11"/>
      <c r="F152" s="50">
        <f t="shared" si="5"/>
        <v>0</v>
      </c>
      <c r="G152" s="9" t="str">
        <f t="shared" si="6"/>
        <v>○</v>
      </c>
    </row>
    <row r="153" spans="1:7" ht="15" customHeight="1" x14ac:dyDescent="0.15">
      <c r="A153" s="9"/>
      <c r="B153" s="26" t="s">
        <v>163</v>
      </c>
      <c r="C153" s="39">
        <v>1560</v>
      </c>
      <c r="D153" s="25"/>
      <c r="E153" s="11"/>
      <c r="F153" s="50">
        <f t="shared" si="5"/>
        <v>0</v>
      </c>
      <c r="G153" s="9" t="str">
        <f t="shared" si="6"/>
        <v>○</v>
      </c>
    </row>
    <row r="154" spans="1:7" ht="15" customHeight="1" x14ac:dyDescent="0.15">
      <c r="A154" s="9"/>
      <c r="B154" s="26" t="s">
        <v>164</v>
      </c>
      <c r="C154" s="39">
        <v>2700</v>
      </c>
      <c r="D154" s="25"/>
      <c r="E154" s="11"/>
      <c r="F154" s="50">
        <f t="shared" si="5"/>
        <v>0</v>
      </c>
      <c r="G154" s="9" t="str">
        <f t="shared" si="6"/>
        <v>○</v>
      </c>
    </row>
    <row r="155" spans="1:7" ht="15" customHeight="1" x14ac:dyDescent="0.15">
      <c r="A155" s="9"/>
      <c r="B155" s="26" t="s">
        <v>165</v>
      </c>
      <c r="C155" s="39">
        <v>1110</v>
      </c>
      <c r="D155" s="25"/>
      <c r="E155" s="11"/>
      <c r="F155" s="50">
        <f t="shared" si="5"/>
        <v>0</v>
      </c>
      <c r="G155" s="9" t="str">
        <f t="shared" si="6"/>
        <v>○</v>
      </c>
    </row>
    <row r="156" spans="1:7" ht="15" customHeight="1" x14ac:dyDescent="0.15">
      <c r="A156" s="9"/>
      <c r="B156" s="26" t="s">
        <v>166</v>
      </c>
      <c r="C156" s="39">
        <v>1050</v>
      </c>
      <c r="D156" s="25">
        <v>0</v>
      </c>
      <c r="E156" s="11"/>
      <c r="F156" s="50">
        <f t="shared" si="5"/>
        <v>0</v>
      </c>
      <c r="G156" s="9" t="str">
        <f t="shared" si="6"/>
        <v>○</v>
      </c>
    </row>
    <row r="157" spans="1:7" ht="15" customHeight="1" x14ac:dyDescent="0.15">
      <c r="A157" s="9"/>
      <c r="B157" s="26" t="s">
        <v>167</v>
      </c>
      <c r="C157" s="39">
        <v>1050</v>
      </c>
      <c r="D157" s="25">
        <v>0</v>
      </c>
      <c r="E157" s="11"/>
      <c r="F157" s="50">
        <f t="shared" si="5"/>
        <v>0</v>
      </c>
      <c r="G157" s="9" t="str">
        <f t="shared" si="6"/>
        <v>○</v>
      </c>
    </row>
    <row r="158" spans="1:7" ht="15" customHeight="1" x14ac:dyDescent="0.15">
      <c r="A158" s="9"/>
      <c r="B158" s="26" t="s">
        <v>168</v>
      </c>
      <c r="C158" s="39">
        <v>3770</v>
      </c>
      <c r="D158" s="25">
        <v>0</v>
      </c>
      <c r="E158" s="11"/>
      <c r="F158" s="50">
        <f t="shared" si="5"/>
        <v>0</v>
      </c>
      <c r="G158" s="9" t="str">
        <f t="shared" si="6"/>
        <v>○</v>
      </c>
    </row>
    <row r="159" spans="1:7" ht="15" customHeight="1" x14ac:dyDescent="0.15">
      <c r="A159" s="9"/>
      <c r="B159" s="26" t="s">
        <v>169</v>
      </c>
      <c r="C159" s="39">
        <v>5930</v>
      </c>
      <c r="D159" s="25">
        <v>0</v>
      </c>
      <c r="E159" s="11"/>
      <c r="F159" s="50">
        <f t="shared" si="5"/>
        <v>0</v>
      </c>
      <c r="G159" s="9" t="str">
        <f t="shared" si="6"/>
        <v>○</v>
      </c>
    </row>
    <row r="160" spans="1:7" ht="15" customHeight="1" x14ac:dyDescent="0.15">
      <c r="A160" s="9"/>
      <c r="B160" s="26" t="s">
        <v>170</v>
      </c>
      <c r="C160" s="39">
        <v>2090</v>
      </c>
      <c r="D160" s="25">
        <v>0</v>
      </c>
      <c r="E160" s="11"/>
      <c r="F160" s="50">
        <f t="shared" si="5"/>
        <v>0</v>
      </c>
      <c r="G160" s="9" t="str">
        <f t="shared" si="6"/>
        <v>○</v>
      </c>
    </row>
    <row r="161" spans="1:7" ht="15" customHeight="1" x14ac:dyDescent="0.15">
      <c r="A161" s="9"/>
      <c r="B161" s="26" t="s">
        <v>171</v>
      </c>
      <c r="C161" s="39">
        <v>1610</v>
      </c>
      <c r="D161" s="25">
        <v>0</v>
      </c>
      <c r="E161" s="11"/>
      <c r="F161" s="50">
        <f t="shared" si="5"/>
        <v>0</v>
      </c>
      <c r="G161" s="9" t="str">
        <f t="shared" si="6"/>
        <v>○</v>
      </c>
    </row>
    <row r="162" spans="1:7" ht="15" customHeight="1" x14ac:dyDescent="0.15">
      <c r="A162" s="9"/>
      <c r="B162" s="26" t="s">
        <v>172</v>
      </c>
      <c r="C162" s="39">
        <v>490</v>
      </c>
      <c r="D162" s="25">
        <v>0</v>
      </c>
      <c r="E162" s="11"/>
      <c r="F162" s="50">
        <f t="shared" si="5"/>
        <v>0</v>
      </c>
      <c r="G162" s="9" t="str">
        <f t="shared" si="6"/>
        <v>○</v>
      </c>
    </row>
    <row r="163" spans="1:7" ht="15" customHeight="1" x14ac:dyDescent="0.15">
      <c r="A163" s="9"/>
      <c r="B163" s="26" t="s">
        <v>173</v>
      </c>
      <c r="C163" s="39">
        <v>1340</v>
      </c>
      <c r="D163" s="25">
        <v>0</v>
      </c>
      <c r="E163" s="11"/>
      <c r="F163" s="50">
        <f t="shared" ref="F163:F196" si="7">D163*E163</f>
        <v>0</v>
      </c>
      <c r="G163" s="9" t="str">
        <f t="shared" si="6"/>
        <v>○</v>
      </c>
    </row>
    <row r="164" spans="1:7" ht="15" customHeight="1" x14ac:dyDescent="0.15">
      <c r="A164" s="9"/>
      <c r="B164" s="26" t="s">
        <v>174</v>
      </c>
      <c r="C164" s="39">
        <v>150</v>
      </c>
      <c r="D164" s="25">
        <v>0</v>
      </c>
      <c r="E164" s="11"/>
      <c r="F164" s="50">
        <f t="shared" si="7"/>
        <v>0</v>
      </c>
      <c r="G164" s="9" t="str">
        <f t="shared" si="6"/>
        <v>○</v>
      </c>
    </row>
    <row r="165" spans="1:7" ht="15" customHeight="1" x14ac:dyDescent="0.15">
      <c r="A165" s="9"/>
      <c r="B165" s="26" t="s">
        <v>175</v>
      </c>
      <c r="C165" s="39">
        <v>110</v>
      </c>
      <c r="D165" s="25">
        <v>0</v>
      </c>
      <c r="E165" s="11"/>
      <c r="F165" s="50">
        <f t="shared" si="7"/>
        <v>0</v>
      </c>
      <c r="G165" s="9" t="str">
        <f t="shared" si="6"/>
        <v>○</v>
      </c>
    </row>
    <row r="166" spans="1:7" ht="15" customHeight="1" x14ac:dyDescent="0.15">
      <c r="A166" s="9"/>
      <c r="B166" s="26" t="s">
        <v>176</v>
      </c>
      <c r="C166" s="39">
        <v>1400</v>
      </c>
      <c r="D166" s="25">
        <v>0</v>
      </c>
      <c r="E166" s="11"/>
      <c r="F166" s="50">
        <f t="shared" si="7"/>
        <v>0</v>
      </c>
      <c r="G166" s="9" t="str">
        <f t="shared" si="6"/>
        <v>○</v>
      </c>
    </row>
    <row r="167" spans="1:7" ht="15" customHeight="1" x14ac:dyDescent="0.15">
      <c r="A167" s="9"/>
      <c r="B167" s="26" t="s">
        <v>177</v>
      </c>
      <c r="C167" s="39">
        <v>2210</v>
      </c>
      <c r="D167" s="25">
        <v>0</v>
      </c>
      <c r="E167" s="11"/>
      <c r="F167" s="50">
        <f t="shared" si="7"/>
        <v>0</v>
      </c>
      <c r="G167" s="9" t="str">
        <f t="shared" si="6"/>
        <v>○</v>
      </c>
    </row>
    <row r="168" spans="1:7" ht="15" customHeight="1" x14ac:dyDescent="0.15">
      <c r="A168" s="9"/>
      <c r="B168" s="26" t="s">
        <v>178</v>
      </c>
      <c r="C168" s="39">
        <v>260</v>
      </c>
      <c r="D168" s="25">
        <v>0</v>
      </c>
      <c r="E168" s="11"/>
      <c r="F168" s="50">
        <f t="shared" si="7"/>
        <v>0</v>
      </c>
      <c r="G168" s="9" t="str">
        <f t="shared" si="6"/>
        <v>○</v>
      </c>
    </row>
    <row r="169" spans="1:7" ht="15" customHeight="1" x14ac:dyDescent="0.15">
      <c r="A169" s="9"/>
      <c r="B169" s="26" t="s">
        <v>179</v>
      </c>
      <c r="C169" s="39">
        <v>320</v>
      </c>
      <c r="D169" s="25">
        <v>0</v>
      </c>
      <c r="E169" s="11"/>
      <c r="F169" s="50">
        <f t="shared" si="7"/>
        <v>0</v>
      </c>
      <c r="G169" s="9" t="str">
        <f t="shared" si="6"/>
        <v>○</v>
      </c>
    </row>
    <row r="170" spans="1:7" ht="15" customHeight="1" x14ac:dyDescent="0.15">
      <c r="A170" s="9"/>
      <c r="B170" s="26" t="s">
        <v>180</v>
      </c>
      <c r="C170" s="39">
        <v>320</v>
      </c>
      <c r="D170" s="25">
        <v>0</v>
      </c>
      <c r="E170" s="11"/>
      <c r="F170" s="50">
        <f t="shared" si="7"/>
        <v>0</v>
      </c>
      <c r="G170" s="9" t="str">
        <f t="shared" si="6"/>
        <v>○</v>
      </c>
    </row>
    <row r="171" spans="1:7" ht="15" customHeight="1" x14ac:dyDescent="0.15">
      <c r="A171" s="9"/>
      <c r="B171" s="26" t="s">
        <v>181</v>
      </c>
      <c r="C171" s="39">
        <v>2520</v>
      </c>
      <c r="D171" s="25">
        <v>0</v>
      </c>
      <c r="E171" s="11"/>
      <c r="F171" s="50">
        <f t="shared" si="7"/>
        <v>0</v>
      </c>
      <c r="G171" s="9" t="str">
        <f t="shared" si="6"/>
        <v>○</v>
      </c>
    </row>
    <row r="172" spans="1:7" ht="15" customHeight="1" x14ac:dyDescent="0.15">
      <c r="A172" s="9"/>
      <c r="B172" s="26" t="s">
        <v>182</v>
      </c>
      <c r="C172" s="39">
        <v>1470</v>
      </c>
      <c r="D172" s="25">
        <v>0</v>
      </c>
      <c r="E172" s="11"/>
      <c r="F172" s="50">
        <f t="shared" si="7"/>
        <v>0</v>
      </c>
      <c r="G172" s="9" t="str">
        <f t="shared" si="6"/>
        <v>○</v>
      </c>
    </row>
    <row r="173" spans="1:7" ht="15" customHeight="1" x14ac:dyDescent="0.15">
      <c r="A173" s="9"/>
      <c r="B173" s="26" t="s">
        <v>183</v>
      </c>
      <c r="C173" s="39">
        <v>150</v>
      </c>
      <c r="D173" s="25">
        <v>0</v>
      </c>
      <c r="E173" s="11"/>
      <c r="F173" s="50">
        <f t="shared" si="7"/>
        <v>0</v>
      </c>
      <c r="G173" s="9" t="str">
        <f t="shared" si="6"/>
        <v>○</v>
      </c>
    </row>
    <row r="174" spans="1:7" ht="15" customHeight="1" x14ac:dyDescent="0.15">
      <c r="A174" s="9"/>
      <c r="B174" s="26" t="s">
        <v>184</v>
      </c>
      <c r="C174" s="39">
        <v>790</v>
      </c>
      <c r="D174" s="25">
        <v>0</v>
      </c>
      <c r="E174" s="11"/>
      <c r="F174" s="50">
        <f t="shared" si="7"/>
        <v>0</v>
      </c>
      <c r="G174" s="9" t="str">
        <f t="shared" si="6"/>
        <v>○</v>
      </c>
    </row>
    <row r="175" spans="1:7" ht="15" customHeight="1" x14ac:dyDescent="0.15">
      <c r="A175" s="9"/>
      <c r="B175" s="26" t="s">
        <v>185</v>
      </c>
      <c r="C175" s="39">
        <v>2000</v>
      </c>
      <c r="D175" s="25">
        <v>0</v>
      </c>
      <c r="E175" s="11"/>
      <c r="F175" s="50">
        <f t="shared" si="7"/>
        <v>0</v>
      </c>
      <c r="G175" s="9" t="str">
        <f t="shared" si="6"/>
        <v>○</v>
      </c>
    </row>
    <row r="176" spans="1:7" ht="15" customHeight="1" x14ac:dyDescent="0.15">
      <c r="A176" s="9"/>
      <c r="B176" s="26" t="s">
        <v>186</v>
      </c>
      <c r="C176" s="39">
        <v>2000</v>
      </c>
      <c r="D176" s="25">
        <v>0</v>
      </c>
      <c r="E176" s="11"/>
      <c r="F176" s="50">
        <f t="shared" si="7"/>
        <v>0</v>
      </c>
      <c r="G176" s="9" t="str">
        <f t="shared" si="6"/>
        <v>○</v>
      </c>
    </row>
    <row r="177" spans="1:7" ht="15" customHeight="1" x14ac:dyDescent="0.15">
      <c r="A177" s="9"/>
      <c r="B177" s="26" t="s">
        <v>187</v>
      </c>
      <c r="C177" s="39">
        <v>2000</v>
      </c>
      <c r="D177" s="25">
        <v>0</v>
      </c>
      <c r="E177" s="11"/>
      <c r="F177" s="50">
        <f t="shared" si="7"/>
        <v>0</v>
      </c>
      <c r="G177" s="9" t="str">
        <f t="shared" si="6"/>
        <v>○</v>
      </c>
    </row>
    <row r="178" spans="1:7" ht="15" customHeight="1" x14ac:dyDescent="0.15">
      <c r="A178" s="9"/>
      <c r="B178" s="26" t="s">
        <v>188</v>
      </c>
      <c r="C178" s="39">
        <v>1880</v>
      </c>
      <c r="D178" s="25">
        <v>5</v>
      </c>
      <c r="E178" s="11"/>
      <c r="F178" s="50">
        <f t="shared" si="7"/>
        <v>0</v>
      </c>
      <c r="G178" s="9" t="str">
        <f t="shared" si="6"/>
        <v>○</v>
      </c>
    </row>
    <row r="179" spans="1:7" ht="15" customHeight="1" x14ac:dyDescent="0.15">
      <c r="A179" s="9"/>
      <c r="B179" s="26" t="s">
        <v>189</v>
      </c>
      <c r="C179" s="39">
        <v>1980</v>
      </c>
      <c r="D179" s="25">
        <v>0</v>
      </c>
      <c r="E179" s="11"/>
      <c r="F179" s="50">
        <f t="shared" si="7"/>
        <v>0</v>
      </c>
      <c r="G179" s="9" t="str">
        <f t="shared" si="6"/>
        <v>○</v>
      </c>
    </row>
    <row r="180" spans="1:7" ht="15" customHeight="1" x14ac:dyDescent="0.15">
      <c r="A180" s="9"/>
      <c r="B180" s="26" t="s">
        <v>190</v>
      </c>
      <c r="C180" s="39">
        <v>2000</v>
      </c>
      <c r="D180" s="25">
        <v>0</v>
      </c>
      <c r="E180" s="11"/>
      <c r="F180" s="50">
        <f t="shared" si="7"/>
        <v>0</v>
      </c>
      <c r="G180" s="9" t="str">
        <f t="shared" si="6"/>
        <v>○</v>
      </c>
    </row>
    <row r="181" spans="1:7" ht="15" customHeight="1" x14ac:dyDescent="0.15">
      <c r="A181" s="9"/>
      <c r="B181" s="26" t="s">
        <v>191</v>
      </c>
      <c r="C181" s="39">
        <v>110</v>
      </c>
      <c r="D181" s="25">
        <v>0</v>
      </c>
      <c r="E181" s="11"/>
      <c r="F181" s="50">
        <f t="shared" si="7"/>
        <v>0</v>
      </c>
      <c r="G181" s="9" t="str">
        <f t="shared" si="6"/>
        <v>○</v>
      </c>
    </row>
    <row r="182" spans="1:7" ht="15" customHeight="1" x14ac:dyDescent="0.15">
      <c r="A182" s="9"/>
      <c r="B182" s="26" t="s">
        <v>192</v>
      </c>
      <c r="C182" s="39">
        <v>720</v>
      </c>
      <c r="D182" s="25">
        <v>0</v>
      </c>
      <c r="E182" s="11"/>
      <c r="F182" s="50">
        <f t="shared" si="7"/>
        <v>0</v>
      </c>
      <c r="G182" s="9" t="str">
        <f t="shared" si="6"/>
        <v>○</v>
      </c>
    </row>
    <row r="183" spans="1:7" ht="15" customHeight="1" x14ac:dyDescent="0.15">
      <c r="A183" s="9"/>
      <c r="B183" s="26" t="s">
        <v>193</v>
      </c>
      <c r="C183" s="39">
        <v>1050</v>
      </c>
      <c r="D183" s="25">
        <v>0</v>
      </c>
      <c r="E183" s="11"/>
      <c r="F183" s="50">
        <f t="shared" si="7"/>
        <v>0</v>
      </c>
      <c r="G183" s="9" t="str">
        <f t="shared" si="6"/>
        <v>○</v>
      </c>
    </row>
    <row r="184" spans="1:7" ht="15" customHeight="1" x14ac:dyDescent="0.15">
      <c r="A184" s="9"/>
      <c r="B184" s="26" t="s">
        <v>194</v>
      </c>
      <c r="C184" s="39">
        <v>1120</v>
      </c>
      <c r="D184" s="25">
        <v>0</v>
      </c>
      <c r="E184" s="11"/>
      <c r="F184" s="50">
        <f t="shared" si="7"/>
        <v>0</v>
      </c>
      <c r="G184" s="9" t="str">
        <f t="shared" si="6"/>
        <v>○</v>
      </c>
    </row>
    <row r="185" spans="1:7" ht="15" customHeight="1" x14ac:dyDescent="0.15">
      <c r="A185" s="9"/>
      <c r="B185" s="26" t="s">
        <v>195</v>
      </c>
      <c r="C185" s="39">
        <v>1430</v>
      </c>
      <c r="D185" s="25">
        <v>0</v>
      </c>
      <c r="E185" s="11"/>
      <c r="F185" s="50">
        <f t="shared" si="7"/>
        <v>0</v>
      </c>
      <c r="G185" s="9" t="str">
        <f t="shared" si="6"/>
        <v>○</v>
      </c>
    </row>
    <row r="186" spans="1:7" ht="15" customHeight="1" x14ac:dyDescent="0.15">
      <c r="A186" s="9"/>
      <c r="B186" s="26" t="s">
        <v>196</v>
      </c>
      <c r="C186" s="39">
        <v>1670</v>
      </c>
      <c r="D186" s="25">
        <v>0</v>
      </c>
      <c r="E186" s="11"/>
      <c r="F186" s="50">
        <f t="shared" si="7"/>
        <v>0</v>
      </c>
      <c r="G186" s="9" t="str">
        <f t="shared" si="6"/>
        <v>○</v>
      </c>
    </row>
    <row r="187" spans="1:7" ht="15" customHeight="1" x14ac:dyDescent="0.15">
      <c r="A187" s="9"/>
      <c r="B187" s="26" t="s">
        <v>197</v>
      </c>
      <c r="C187" s="39">
        <v>1310</v>
      </c>
      <c r="D187" s="25">
        <v>0</v>
      </c>
      <c r="E187" s="11"/>
      <c r="F187" s="50">
        <f t="shared" si="7"/>
        <v>0</v>
      </c>
      <c r="G187" s="9" t="str">
        <f t="shared" ref="G187:G192" si="8">IF(C187="-","×","○")</f>
        <v>○</v>
      </c>
    </row>
    <row r="188" spans="1:7" ht="15" customHeight="1" x14ac:dyDescent="0.15">
      <c r="A188" s="9"/>
      <c r="B188" s="26" t="s">
        <v>198</v>
      </c>
      <c r="C188" s="39">
        <v>1420</v>
      </c>
      <c r="D188" s="25">
        <v>0</v>
      </c>
      <c r="E188" s="11"/>
      <c r="F188" s="50">
        <f t="shared" si="7"/>
        <v>0</v>
      </c>
      <c r="G188" s="9" t="str">
        <f t="shared" si="8"/>
        <v>○</v>
      </c>
    </row>
    <row r="189" spans="1:7" ht="15" customHeight="1" x14ac:dyDescent="0.15">
      <c r="A189" s="9"/>
      <c r="B189" s="26" t="s">
        <v>199</v>
      </c>
      <c r="C189" s="39">
        <v>1750</v>
      </c>
      <c r="D189" s="25">
        <v>1</v>
      </c>
      <c r="E189" s="11"/>
      <c r="F189" s="50">
        <f t="shared" si="7"/>
        <v>0</v>
      </c>
      <c r="G189" s="9" t="str">
        <f t="shared" si="8"/>
        <v>○</v>
      </c>
    </row>
    <row r="190" spans="1:7" ht="15" customHeight="1" x14ac:dyDescent="0.15">
      <c r="A190" s="9"/>
      <c r="B190" s="26" t="s">
        <v>200</v>
      </c>
      <c r="C190" s="39">
        <v>1610</v>
      </c>
      <c r="D190" s="25">
        <v>0</v>
      </c>
      <c r="E190" s="11"/>
      <c r="F190" s="50">
        <f t="shared" si="7"/>
        <v>0</v>
      </c>
      <c r="G190" s="9" t="str">
        <f t="shared" si="8"/>
        <v>○</v>
      </c>
    </row>
    <row r="191" spans="1:7" ht="15" customHeight="1" x14ac:dyDescent="0.15">
      <c r="A191" s="9"/>
      <c r="B191" s="26" t="s">
        <v>201</v>
      </c>
      <c r="C191" s="39">
        <v>1570</v>
      </c>
      <c r="D191" s="25">
        <v>0</v>
      </c>
      <c r="E191" s="11"/>
      <c r="F191" s="50">
        <f t="shared" si="7"/>
        <v>0</v>
      </c>
      <c r="G191" s="9" t="str">
        <f t="shared" si="8"/>
        <v>○</v>
      </c>
    </row>
    <row r="192" spans="1:7" ht="15" customHeight="1" x14ac:dyDescent="0.15">
      <c r="A192" s="9"/>
      <c r="B192" s="26" t="s">
        <v>202</v>
      </c>
      <c r="C192" s="39">
        <v>3300</v>
      </c>
      <c r="D192" s="25">
        <v>0</v>
      </c>
      <c r="E192" s="11"/>
      <c r="F192" s="50">
        <f t="shared" si="7"/>
        <v>0</v>
      </c>
      <c r="G192" s="9" t="str">
        <f t="shared" si="8"/>
        <v>○</v>
      </c>
    </row>
    <row r="193" spans="1:7" ht="15" customHeight="1" x14ac:dyDescent="0.15">
      <c r="A193" s="9"/>
      <c r="B193" s="26" t="s">
        <v>203</v>
      </c>
      <c r="C193" s="30" t="s">
        <v>64</v>
      </c>
      <c r="D193" s="25">
        <v>0</v>
      </c>
      <c r="E193" s="11"/>
      <c r="F193" s="50">
        <f t="shared" si="7"/>
        <v>0</v>
      </c>
      <c r="G193" s="9" t="s">
        <v>207</v>
      </c>
    </row>
    <row r="194" spans="1:7" ht="15" customHeight="1" x14ac:dyDescent="0.15">
      <c r="A194" s="9"/>
      <c r="B194" s="26" t="s">
        <v>204</v>
      </c>
      <c r="C194" s="39">
        <v>2000</v>
      </c>
      <c r="D194" s="25">
        <v>0</v>
      </c>
      <c r="E194" s="11"/>
      <c r="F194" s="50">
        <f t="shared" si="7"/>
        <v>0</v>
      </c>
      <c r="G194" s="9" t="str">
        <f t="shared" ref="G194:G196" si="9">IF(C194="-","×","○")</f>
        <v>○</v>
      </c>
    </row>
    <row r="195" spans="1:7" ht="15" customHeight="1" x14ac:dyDescent="0.15">
      <c r="A195" s="9"/>
      <c r="B195" s="26" t="s">
        <v>205</v>
      </c>
      <c r="C195" s="39">
        <v>1850</v>
      </c>
      <c r="D195" s="25">
        <v>3</v>
      </c>
      <c r="E195" s="11"/>
      <c r="F195" s="50">
        <f t="shared" si="7"/>
        <v>0</v>
      </c>
      <c r="G195" s="9" t="str">
        <f t="shared" si="9"/>
        <v>○</v>
      </c>
    </row>
    <row r="196" spans="1:7" s="47" customFormat="1" ht="15" customHeight="1" x14ac:dyDescent="0.15">
      <c r="A196" s="48"/>
      <c r="B196" s="44" t="s">
        <v>206</v>
      </c>
      <c r="C196" s="45">
        <v>1850</v>
      </c>
      <c r="D196" s="45">
        <v>3</v>
      </c>
      <c r="E196" s="46"/>
      <c r="F196" s="50">
        <f t="shared" si="7"/>
        <v>0</v>
      </c>
      <c r="G196" s="9" t="str">
        <f t="shared" si="9"/>
        <v>○</v>
      </c>
    </row>
    <row r="197" spans="1:7" s="47" customFormat="1" ht="15" customHeight="1" x14ac:dyDescent="0.15">
      <c r="A197" s="48"/>
      <c r="B197" s="44"/>
      <c r="C197" s="45"/>
      <c r="D197" s="46"/>
      <c r="E197" s="46"/>
      <c r="F197" s="53"/>
      <c r="G197" s="46"/>
    </row>
    <row r="198" spans="1:7" s="47" customFormat="1" ht="15" customHeight="1" x14ac:dyDescent="0.15">
      <c r="A198" s="48"/>
      <c r="B198" s="44"/>
      <c r="C198" s="45"/>
      <c r="D198" s="46"/>
      <c r="E198" s="46"/>
      <c r="F198" s="53"/>
      <c r="G198" s="46"/>
    </row>
    <row r="199" spans="1:7" ht="15" customHeight="1" x14ac:dyDescent="0.15">
      <c r="A199" s="10"/>
      <c r="B199" s="10"/>
      <c r="C199" s="12" t="s">
        <v>68</v>
      </c>
      <c r="D199" s="12"/>
      <c r="E199" s="12"/>
      <c r="F199" s="54" t="s">
        <v>69</v>
      </c>
      <c r="G199" s="9" t="s">
        <v>70</v>
      </c>
    </row>
    <row r="200" spans="1:7" ht="15" customHeight="1" x14ac:dyDescent="0.15">
      <c r="A200" s="10"/>
      <c r="B200" s="10"/>
      <c r="C200" s="11">
        <f>SUM(C8:C198)</f>
        <v>250350</v>
      </c>
      <c r="D200" s="11">
        <f>SUM(D8:D198)</f>
        <v>7272</v>
      </c>
      <c r="E200" s="31">
        <f>SUM(E8:E198)</f>
        <v>0</v>
      </c>
      <c r="F200" s="50">
        <f>SUM(F8:F198)</f>
        <v>0</v>
      </c>
      <c r="G200" s="31">
        <f>SUMPRODUCT((G8:G198="○")*(E8:E198))</f>
        <v>0</v>
      </c>
    </row>
    <row r="201" spans="1:7" ht="15" customHeight="1" x14ac:dyDescent="0.15"/>
    <row r="202" spans="1:7" ht="15" customHeight="1" x14ac:dyDescent="0.15">
      <c r="B202" s="33" t="s">
        <v>74</v>
      </c>
      <c r="C202" s="34" t="s">
        <v>69</v>
      </c>
      <c r="D202" s="62">
        <f>F200</f>
        <v>0</v>
      </c>
      <c r="E202" s="62"/>
      <c r="F202" s="32" t="s">
        <v>76</v>
      </c>
      <c r="G202" s="55"/>
    </row>
    <row r="203" spans="1:7" ht="15" customHeight="1" x14ac:dyDescent="0.15">
      <c r="B203" s="22"/>
      <c r="C203" s="13"/>
      <c r="D203" s="63"/>
      <c r="E203" s="63"/>
      <c r="F203" s="1"/>
    </row>
    <row r="204" spans="1:7" ht="15" customHeight="1" x14ac:dyDescent="0.15">
      <c r="B204" s="5"/>
    </row>
    <row r="205" spans="1:7" ht="15" customHeight="1" x14ac:dyDescent="0.15">
      <c r="B205" s="22" t="s">
        <v>77</v>
      </c>
      <c r="C205" s="13" t="s">
        <v>75</v>
      </c>
      <c r="D205" s="64">
        <f>ROUND(G200/C200,4)</f>
        <v>0</v>
      </c>
      <c r="E205" s="64"/>
    </row>
    <row r="206" spans="1:7" ht="15" customHeight="1" x14ac:dyDescent="0.15"/>
  </sheetData>
  <mergeCells count="6">
    <mergeCell ref="F79:F81"/>
    <mergeCell ref="G79:G81"/>
    <mergeCell ref="D202:E202"/>
    <mergeCell ref="D203:E203"/>
    <mergeCell ref="D205:E205"/>
    <mergeCell ref="E79:E81"/>
  </mergeCells>
  <phoneticPr fontId="6"/>
  <conditionalFormatting sqref="D8:D195 C80:C81">
    <cfRule type="cellIs" dxfId="0" priority="6" operator="equal">
      <formula>0</formula>
    </cfRule>
  </conditionalFormatting>
  <dataValidations count="1">
    <dataValidation type="whole" allowBlank="1" showInputMessage="1" showErrorMessage="1" error="整数を入力してください" sqref="E130:E131 E8:E58 E61:E79 E82:E122 E139:E195" xr:uid="{00000000-0002-0000-0000-000000000000}">
      <formula1>0</formula1>
      <formula2>10000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入札書(様式2) </vt:lpstr>
      <vt:lpstr>'入札書(様式2) '!Print_Area</vt:lpstr>
      <vt:lpstr>'入札書(様式2)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kokoro</dc:creator>
  <cp:lastModifiedBy>KOKORO80</cp:lastModifiedBy>
  <cp:lastPrinted>2026-01-29T06:54:51Z</cp:lastPrinted>
  <dcterms:created xsi:type="dcterms:W3CDTF">2007-04-09T06:58:53Z</dcterms:created>
  <dcterms:modified xsi:type="dcterms:W3CDTF">2026-01-29T06:57:51Z</dcterms:modified>
</cp:coreProperties>
</file>